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40" windowHeight="76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4" i="1"/>
  <c r="E69"/>
  <c r="E25"/>
  <c r="E42"/>
  <c r="E23"/>
  <c r="E41"/>
  <c r="E20"/>
  <c r="C22"/>
  <c r="G66"/>
  <c r="G21"/>
  <c r="F66"/>
  <c r="F21"/>
  <c r="E66"/>
  <c r="E21"/>
  <c r="E22"/>
  <c r="G41"/>
  <c r="G20"/>
  <c r="F41"/>
  <c r="F20"/>
  <c r="F22"/>
  <c r="G22"/>
</calcChain>
</file>

<file path=xl/sharedStrings.xml><?xml version="1.0" encoding="utf-8"?>
<sst xmlns="http://schemas.openxmlformats.org/spreadsheetml/2006/main" count="116" uniqueCount="98">
  <si>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</si>
  <si>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</si>
  <si>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</si>
  <si>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</si>
  <si>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</si>
  <si>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</si>
  <si>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</si>
  <si>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</si>
  <si>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</si>
  <si>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</si>
  <si>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</si>
  <si>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</si>
  <si>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</si>
  <si>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</si>
  <si>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</si>
  <si>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</si>
  <si>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</si>
  <si>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</si>
  <si>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</si>
  <si>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</si>
  <si>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</si>
  <si>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</si>
  <si>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</si>
  <si>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</si>
  <si>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</si>
  <si>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</si>
  <si>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</si>
  <si>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  <charset val="238"/>
      </rPr>
      <t>(Części A + B)</t>
    </r>
  </si>
  <si>
    <r>
      <t xml:space="preserve">Suma </t>
    </r>
    <r>
      <rPr>
        <sz val="8"/>
        <rFont val="Times New Roman"/>
        <family val="1"/>
        <charset val="238"/>
      </rPr>
      <t>(Część A)</t>
    </r>
  </si>
  <si>
    <r>
      <t xml:space="preserve">Suma </t>
    </r>
    <r>
      <rPr>
        <sz val="8"/>
        <rFont val="Times New Roman"/>
        <family val="1"/>
        <charset val="238"/>
      </rPr>
      <t>(Część B)</t>
    </r>
  </si>
  <si>
    <r>
      <t>Nazwa j.s.t.(kursywa)</t>
    </r>
    <r>
      <rPr>
        <sz val="8"/>
        <rFont val="Times New Roman"/>
        <family val="1"/>
        <charset val="238"/>
      </rPr>
      <t xml:space="preserve"> - wniosek ponadlimitowy</t>
    </r>
  </si>
  <si>
    <t xml:space="preserve">                                            budowa</t>
  </si>
  <si>
    <t xml:space="preserve">                                            remont</t>
  </si>
  <si>
    <t>Minister Administracji i Cyfryzacji</t>
  </si>
  <si>
    <t>ŚWIĘTOKRZYSKIE</t>
  </si>
  <si>
    <t>Rok dofinansowania 2014</t>
  </si>
  <si>
    <t>Powiat Opatowski</t>
  </si>
  <si>
    <t>Remont drogi powiatowej nr 0724T Kochówek - Kochów - Bartłomiejów - Jagnin - Gojców w km 0 + 000 - 7 + 100 odc. dł 7,100 km.</t>
  </si>
  <si>
    <t>Powiat Ostrowiecki</t>
  </si>
  <si>
    <t>Przebudowa odcinka drogi powiatowej nr 0660T - ul. Iłżeckiej w Ostrowcu Św. wraz ze skrzyżowaniem ul. Iłżeckiej z ul. Polną i ul. A. Mickiewicza.</t>
  </si>
  <si>
    <t>Powiat Jędrzejowski</t>
  </si>
  <si>
    <t>Przebudowa drogi powiatowej nr 0264 T na odcinku Leśnica Parcele - Leśnica o długości łącznej 1840 mb.</t>
  </si>
  <si>
    <t>Miasto Kielce</t>
  </si>
  <si>
    <t>Przebudowa skrzyżowania ul. Warszawskiej z ul. Pocieszka i al. Tysiąclecia PP w Kielcach wraz ze wzmocnieniem nawierzchni ul. Warszawskiej.</t>
  </si>
  <si>
    <t>Gmina Radków [L] Powiat Włoszczowski</t>
  </si>
  <si>
    <t>Powiat Skarżyski</t>
  </si>
  <si>
    <t>Rozbudowa drogi powiatowej ul. Metalowców wraz z przebudową infrastruktury technicznej oraz budową "małego ronda" na skrzyżowaniu z ul. Paryską i Norwida w Skarżysku - Kamiennej.</t>
  </si>
  <si>
    <t>Gmina Mniów [L] Powiat Kielecki</t>
  </si>
  <si>
    <t>Przebudowa dróg powiatowych wraz z budową chodników w miejscowościach Węgrzynów, Borki, Grzymałków.</t>
  </si>
  <si>
    <t>Powiat Sandomierski</t>
  </si>
  <si>
    <t>Przebudowa drogi powiatowej w miejscowości Sulisławice.</t>
  </si>
  <si>
    <t>Powiat Starachowicki</t>
  </si>
  <si>
    <t xml:space="preserve">Przebudowa dróg powiatowych nr: 0623 T Krynki Duże - Rudnik oraz nr 0624 T Brody - Krynki Duże - Krynki Małe - poprawa parametrów bezpieczeństwa ruchu drogowego - etap I. </t>
  </si>
  <si>
    <t>Powiat Włoszczowski</t>
  </si>
  <si>
    <t>Przebudowa i rozbudowa drogi powiatowej nr 0265 T Mieczyn - Występy.</t>
  </si>
  <si>
    <t>Powiat Buski</t>
  </si>
  <si>
    <t>Poprawa bezpieczeństwa ruchu poprzez przebudowę dróg powiatowych na terenie powiatu buskiego.</t>
  </si>
  <si>
    <t>Powiat Staszowski</t>
  </si>
  <si>
    <t>Gmina Lipnik</t>
  </si>
  <si>
    <t>Remont drogi gminnej nr 337036 T Kurów - Gołębiów.</t>
  </si>
  <si>
    <t>Gmina Busko - Zdrój</t>
  </si>
  <si>
    <t>Usprawnienie ruchu komunikacyjnego w Busku - Zdroju poprzez przebudowę ul. Armii Krajowej i ulic przyległych.</t>
  </si>
  <si>
    <t>Gmina Sędziszów</t>
  </si>
  <si>
    <t>Przebudowa ul. 1000 - lecia w Sędziszowie.</t>
  </si>
  <si>
    <t>Gmina Zagnańsk</t>
  </si>
  <si>
    <t>Budowa drogi od Bartkowa do ul. Kieleckiej w Zagnańsku, gm. Zagnańsk.</t>
  </si>
  <si>
    <t>Gmina Samborzec</t>
  </si>
  <si>
    <t>Przebudowa dróg gminnych Koćmierzów - Złota Gaj, Chobrzany - Bystrojowice i Janowice - Chobrzany, narzędziem poprawy bezpieczeństwa ruchu i dostępności gminy Samborzec.</t>
  </si>
  <si>
    <t>Gmina Morawica</t>
  </si>
  <si>
    <t>Budowa drogi gminnej Bilcza Zastawie - Podsukowie ul. Bażantowa.</t>
  </si>
  <si>
    <t>Gmina Klimontów</t>
  </si>
  <si>
    <t>Przebudowa dróg w miejscowościach Zakrzów, Pęchów w celu poprawy bezpieczeństwa ruchu drogowego.</t>
  </si>
  <si>
    <t>Gmina Ostrowiec Świętokrzyski</t>
  </si>
  <si>
    <t>Rozbudowa ul. Miodowej oraz przebudowa ul. Gościniec w Ostrowcu Świętokrzyskim</t>
  </si>
  <si>
    <t>Gmina Daleszyce</t>
  </si>
  <si>
    <t>Rozbudowa drogi gminnej nr 319016T Marzysz - Znojów.</t>
  </si>
  <si>
    <t>Gmina Połaniec</t>
  </si>
  <si>
    <t>Gmina Waśniów</t>
  </si>
  <si>
    <t>Remont drogi gminnej nr 393033T Witosławice - Wronów.</t>
  </si>
  <si>
    <t>Gmina Gnojno</t>
  </si>
  <si>
    <t>Przebudowa drogi gminnej położonej w miejscowości Gnojno.</t>
  </si>
  <si>
    <t>Gmina Tuczępy</t>
  </si>
  <si>
    <t>Usprawnienie komunikacji publicznej mieszkańcom miejscowości Tuczępy, Wierzbica poprzez przebudowę dróg gminnych łączacych się z drogami powiatowymi</t>
  </si>
  <si>
    <t>Gmina Górno</t>
  </si>
  <si>
    <t>Przebudowa drogi gminnej nr 325044 T Krajno Zagórze - od Pomnika w miejscowości Krajno Zagórze i w miejscowości Krajno Pierwsze.</t>
  </si>
  <si>
    <t>Gmina Sandomierz</t>
  </si>
  <si>
    <t>Budowa ul. Patkowskiego w Sandomierzu - przebudowa jezdni, oświetlenia i odwodnienia, budowa parkingów i chodników.</t>
  </si>
  <si>
    <t>Gmina Mirzec</t>
  </si>
  <si>
    <t>Przebudowa drogi gminnej w miejscowości Osiny.</t>
  </si>
  <si>
    <t>Gmina Sitkówka - Nowiny</t>
  </si>
  <si>
    <t>Przebudowa drogi gminnej w miejscowości Zgórsko ul. Ogrodowa.</t>
  </si>
  <si>
    <t>Gmina Staszów</t>
  </si>
  <si>
    <t>Narodowy Program Przebudowy Dróg Lokalnych Etap II Bezpieczeństwo - Dostępność - Rozwój - przebudowa ulic na osiedlu Na Stoku w Staszowie I etap.</t>
  </si>
  <si>
    <t>Przebudowa dróg powiatowych w gminie Radków powodująca poprawę bezpieczeństwa i dostępności na odcinkach dróg Radków - Chlewice oraz Bałków - Dzierzgów.</t>
  </si>
  <si>
    <t>Przebudowa odcinków dróg powiatowych na terenie Powiatu Staszowskiego w 2014r. w ramach Narodowego Programu Przebudowy Dróg Lokalnych - Etap II Bezpieczeństwo - Dostępność - Rozwój - z szczególnym uwzględnieniem poprawy bezpieczeństwa pieszych oraz niechronionych użytkowników dróg.</t>
  </si>
  <si>
    <t>Wojewoda Świętokrzyski</t>
  </si>
  <si>
    <t xml:space="preserve"> Lista zmieniona nr 1</t>
  </si>
  <si>
    <t>Przebudowa dróg gminnych na terenie Miasta i Gminy Połaniec wraz z przebudową sieci w nich występujących  realizowanych w 2014 roku w ramach "Narodowego Programu Przebudowy Dróg Lokalnych - Etap II Bezpieczeństwo - Dostępność - Rozwój".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</si>
</sst>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_z_ł"/>
  </numFmts>
  <fonts count="16">
    <font>
      <sz val="10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8">
    <xf numFmtId="0" fontId="0" fillId="0" borderId="0" xfId="0"/>
    <xf numFmtId="0" fontId="9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2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65" fontId="2" fillId="3" borderId="4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/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Normal="100" workbookViewId="0">
      <selection activeCell="D57" sqref="D57"/>
    </sheetView>
  </sheetViews>
  <sheetFormatPr defaultColWidth="8.85546875" defaultRowHeight="11.25"/>
  <cols>
    <col min="1" max="1" width="3.7109375" style="8" customWidth="1"/>
    <col min="2" max="2" width="10.7109375" style="8" customWidth="1"/>
    <col min="3" max="3" width="22.7109375" style="9" customWidth="1"/>
    <col min="4" max="4" width="40.7109375" style="8" customWidth="1"/>
    <col min="5" max="5" width="10.7109375" style="8" customWidth="1"/>
    <col min="6" max="7" width="11.42578125" style="8" customWidth="1"/>
    <col min="8" max="8" width="5.7109375" style="8" customWidth="1"/>
    <col min="9" max="9" width="20.7109375" style="8" customWidth="1"/>
    <col min="10" max="16384" width="8.85546875" style="2"/>
  </cols>
  <sheetData>
    <row r="1" spans="1:9">
      <c r="A1" s="33"/>
      <c r="B1" s="22"/>
      <c r="C1" s="22"/>
      <c r="D1" s="34"/>
      <c r="E1" s="22"/>
      <c r="F1" s="22"/>
      <c r="G1" s="22"/>
      <c r="H1" s="22"/>
      <c r="I1" s="34"/>
    </row>
    <row r="2" spans="1:9" ht="14.25">
      <c r="A2" s="86" t="s">
        <v>13</v>
      </c>
      <c r="B2" s="87"/>
      <c r="C2" s="87"/>
      <c r="D2" s="88"/>
      <c r="E2" s="14"/>
      <c r="F2" s="14"/>
      <c r="G2" s="14"/>
      <c r="H2" s="14"/>
      <c r="I2" s="24"/>
    </row>
    <row r="3" spans="1:9" ht="14.25">
      <c r="A3" s="86" t="s">
        <v>33</v>
      </c>
      <c r="B3" s="89"/>
      <c r="C3" s="89"/>
      <c r="D3" s="90"/>
      <c r="E3" s="97" t="s">
        <v>15</v>
      </c>
      <c r="F3" s="87"/>
      <c r="G3" s="87"/>
      <c r="H3" s="87"/>
      <c r="I3" s="88"/>
    </row>
    <row r="4" spans="1:9">
      <c r="A4" s="39"/>
      <c r="B4" s="14"/>
      <c r="C4" s="14"/>
      <c r="D4" s="24"/>
      <c r="E4" s="14"/>
      <c r="F4" s="14"/>
      <c r="G4" s="14"/>
      <c r="H4" s="14"/>
      <c r="I4" s="24"/>
    </row>
    <row r="5" spans="1:9" ht="14.25">
      <c r="A5" s="39"/>
      <c r="B5" s="14"/>
      <c r="C5" s="14"/>
      <c r="D5" s="24"/>
      <c r="E5" s="97" t="s">
        <v>34</v>
      </c>
      <c r="F5" s="87"/>
      <c r="G5" s="87"/>
      <c r="H5" s="87"/>
      <c r="I5" s="88"/>
    </row>
    <row r="6" spans="1:9">
      <c r="A6" s="39"/>
      <c r="B6" s="14"/>
      <c r="C6" s="14"/>
      <c r="D6" s="24"/>
      <c r="E6" s="14"/>
      <c r="F6" s="14"/>
      <c r="G6" s="14"/>
      <c r="H6" s="14"/>
      <c r="I6" s="24"/>
    </row>
    <row r="7" spans="1:9">
      <c r="A7" s="39"/>
      <c r="B7" s="14"/>
      <c r="C7" s="14"/>
      <c r="D7" s="24"/>
      <c r="E7" s="14"/>
      <c r="F7" s="14"/>
      <c r="G7" s="14"/>
      <c r="H7" s="14"/>
      <c r="I7" s="24"/>
    </row>
    <row r="8" spans="1:9" ht="14.25">
      <c r="A8" s="39"/>
      <c r="B8" s="14"/>
      <c r="C8" s="14"/>
      <c r="D8" s="24"/>
      <c r="E8" s="97" t="s">
        <v>35</v>
      </c>
      <c r="F8" s="87"/>
      <c r="G8" s="87"/>
      <c r="H8" s="87"/>
      <c r="I8" s="88"/>
    </row>
    <row r="9" spans="1:9" s="3" customFormat="1" ht="15">
      <c r="A9" s="86"/>
      <c r="B9" s="87"/>
      <c r="C9" s="87"/>
      <c r="D9" s="88"/>
      <c r="E9" s="97"/>
      <c r="F9" s="89"/>
      <c r="G9" s="89"/>
      <c r="H9" s="89"/>
      <c r="I9" s="90"/>
    </row>
    <row r="10" spans="1:9">
      <c r="A10" s="35"/>
      <c r="B10" s="36"/>
      <c r="C10" s="36"/>
      <c r="D10" s="37"/>
      <c r="E10" s="36"/>
      <c r="F10" s="36"/>
      <c r="G10" s="36"/>
      <c r="H10" s="36"/>
      <c r="I10" s="37"/>
    </row>
    <row r="11" spans="1:9">
      <c r="A11" s="15"/>
      <c r="B11" s="15"/>
      <c r="C11" s="15"/>
      <c r="D11" s="15"/>
      <c r="E11" s="15"/>
      <c r="F11" s="15"/>
      <c r="G11" s="15"/>
      <c r="H11" s="15"/>
      <c r="I11" s="15"/>
    </row>
    <row r="12" spans="1:9">
      <c r="A12" s="33"/>
      <c r="B12" s="22"/>
      <c r="C12" s="22"/>
      <c r="D12" s="22"/>
      <c r="E12" s="22"/>
      <c r="F12" s="22"/>
      <c r="G12" s="22"/>
      <c r="H12" s="22"/>
      <c r="I12" s="34"/>
    </row>
    <row r="13" spans="1:9" s="4" customFormat="1" ht="18.75">
      <c r="A13" s="91" t="s">
        <v>96</v>
      </c>
      <c r="B13" s="92"/>
      <c r="C13" s="92"/>
      <c r="D13" s="92"/>
      <c r="E13" s="92"/>
      <c r="F13" s="92"/>
      <c r="G13" s="92"/>
      <c r="H13" s="92"/>
      <c r="I13" s="93"/>
    </row>
    <row r="14" spans="1:9" s="5" customFormat="1" ht="15.75">
      <c r="A14" s="94" t="s">
        <v>17</v>
      </c>
      <c r="B14" s="95"/>
      <c r="C14" s="95"/>
      <c r="D14" s="95"/>
      <c r="E14" s="95"/>
      <c r="F14" s="95"/>
      <c r="G14" s="95"/>
      <c r="H14" s="95"/>
      <c r="I14" s="96"/>
    </row>
    <row r="15" spans="1:9" s="5" customFormat="1" ht="15.75">
      <c r="A15" s="98" t="s">
        <v>16</v>
      </c>
      <c r="B15" s="95"/>
      <c r="C15" s="95"/>
      <c r="D15" s="95"/>
      <c r="E15" s="95"/>
      <c r="F15" s="95"/>
      <c r="G15" s="95"/>
      <c r="H15" s="95"/>
      <c r="I15" s="96"/>
    </row>
    <row r="16" spans="1:9">
      <c r="A16" s="35"/>
      <c r="B16" s="36"/>
      <c r="C16" s="36"/>
      <c r="D16" s="36"/>
      <c r="E16" s="36"/>
      <c r="F16" s="36"/>
      <c r="G16" s="36"/>
      <c r="H16" s="36"/>
      <c r="I16" s="37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 s="6" customFormat="1" ht="12.75">
      <c r="A18" s="99" t="s">
        <v>14</v>
      </c>
      <c r="B18" s="100"/>
      <c r="C18" s="100"/>
      <c r="D18" s="100"/>
      <c r="E18" s="100"/>
      <c r="F18" s="100"/>
      <c r="G18" s="100"/>
      <c r="H18" s="100"/>
      <c r="I18" s="101"/>
    </row>
    <row r="19" spans="1:9" s="11" customFormat="1" ht="12" customHeight="1">
      <c r="A19" s="40"/>
      <c r="B19" s="16"/>
      <c r="C19" s="38" t="s">
        <v>12</v>
      </c>
      <c r="D19" s="38"/>
      <c r="E19" s="38" t="s">
        <v>7</v>
      </c>
      <c r="F19" s="38" t="s">
        <v>6</v>
      </c>
      <c r="G19" s="38" t="s">
        <v>5</v>
      </c>
      <c r="H19" s="16"/>
      <c r="I19" s="43"/>
    </row>
    <row r="20" spans="1:9" ht="12" thickBot="1">
      <c r="A20" s="39"/>
      <c r="B20" s="14"/>
      <c r="C20" s="30">
        <v>12</v>
      </c>
      <c r="D20" s="17" t="s">
        <v>18</v>
      </c>
      <c r="E20" s="69">
        <f>E41</f>
        <v>35206</v>
      </c>
      <c r="F20" s="69">
        <f>F41</f>
        <v>19503092.340000004</v>
      </c>
      <c r="G20" s="71">
        <f>G41</f>
        <v>17675000</v>
      </c>
      <c r="H20" s="14"/>
      <c r="I20" s="24"/>
    </row>
    <row r="21" spans="1:9" ht="12.75" thickTop="1" thickBot="1">
      <c r="A21" s="39"/>
      <c r="B21" s="14"/>
      <c r="C21" s="31">
        <v>18</v>
      </c>
      <c r="D21" s="18" t="s">
        <v>19</v>
      </c>
      <c r="E21" s="71">
        <f>E66</f>
        <v>33617.24</v>
      </c>
      <c r="F21" s="70">
        <f>F66</f>
        <v>17696715.870000001</v>
      </c>
      <c r="G21" s="70">
        <f>G66</f>
        <v>17675000</v>
      </c>
      <c r="H21" s="14"/>
      <c r="I21" s="24"/>
    </row>
    <row r="22" spans="1:9" s="11" customFormat="1" ht="12.75" thickTop="1" thickBot="1">
      <c r="A22" s="41"/>
      <c r="B22" s="16"/>
      <c r="C22" s="32">
        <f>SUM(C20:C21)</f>
        <v>30</v>
      </c>
      <c r="D22" s="19" t="s">
        <v>27</v>
      </c>
      <c r="E22" s="68">
        <f>SUM(E20:E21)</f>
        <v>68823.239999999991</v>
      </c>
      <c r="F22" s="68">
        <f>SUM(F20:F21)</f>
        <v>37199808.210000008</v>
      </c>
      <c r="G22" s="68">
        <f>SUM(G20:G21)</f>
        <v>35350000</v>
      </c>
      <c r="H22" s="16"/>
      <c r="I22" s="44"/>
    </row>
    <row r="23" spans="1:9" ht="12" thickTop="1">
      <c r="A23" s="39"/>
      <c r="B23" s="14"/>
      <c r="C23" s="14"/>
      <c r="D23" s="17" t="s">
        <v>9</v>
      </c>
      <c r="E23" s="69">
        <f>SUM(E42,E67)</f>
        <v>50383.6</v>
      </c>
      <c r="F23" s="25"/>
      <c r="G23" s="26"/>
      <c r="H23" s="14"/>
      <c r="I23" s="24"/>
    </row>
    <row r="24" spans="1:9">
      <c r="A24" s="39"/>
      <c r="B24" s="14"/>
      <c r="C24" s="14"/>
      <c r="D24" s="20" t="s">
        <v>31</v>
      </c>
      <c r="E24" s="79">
        <f>SUM(E43,E68)</f>
        <v>8229.64</v>
      </c>
      <c r="F24" s="25"/>
      <c r="G24" s="27"/>
      <c r="H24" s="14"/>
      <c r="I24" s="24"/>
    </row>
    <row r="25" spans="1:9">
      <c r="A25" s="39"/>
      <c r="B25" s="14"/>
      <c r="C25" s="14"/>
      <c r="D25" s="21" t="s">
        <v>32</v>
      </c>
      <c r="E25" s="78">
        <f>SUM(E44,E69)</f>
        <v>10210</v>
      </c>
      <c r="F25" s="25"/>
      <c r="G25" s="27"/>
      <c r="H25" s="14"/>
      <c r="I25" s="37"/>
    </row>
    <row r="26" spans="1:9" s="1" customFormat="1" ht="12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s="7" customFormat="1" ht="12.75">
      <c r="A27" s="99" t="s">
        <v>8</v>
      </c>
      <c r="B27" s="105"/>
      <c r="C27" s="105"/>
      <c r="D27" s="105"/>
      <c r="E27" s="105"/>
      <c r="F27" s="105"/>
      <c r="G27" s="105"/>
      <c r="H27" s="105"/>
      <c r="I27" s="106"/>
    </row>
    <row r="28" spans="1:9" s="12" customFormat="1" ht="12" customHeight="1">
      <c r="A28" s="38" t="s">
        <v>0</v>
      </c>
      <c r="B28" s="38" t="s">
        <v>1</v>
      </c>
      <c r="C28" s="38" t="s">
        <v>11</v>
      </c>
      <c r="D28" s="38" t="s">
        <v>2</v>
      </c>
      <c r="E28" s="38" t="s">
        <v>7</v>
      </c>
      <c r="F28" s="38" t="s">
        <v>6</v>
      </c>
      <c r="G28" s="38" t="s">
        <v>5</v>
      </c>
      <c r="H28" s="38" t="s">
        <v>3</v>
      </c>
      <c r="I28" s="38" t="s">
        <v>4</v>
      </c>
    </row>
    <row r="29" spans="1:9" s="13" customFormat="1" ht="33.75">
      <c r="A29" s="20">
        <v>1</v>
      </c>
      <c r="B29" s="46">
        <v>73997</v>
      </c>
      <c r="C29" s="20" t="s">
        <v>36</v>
      </c>
      <c r="D29" s="47" t="s">
        <v>37</v>
      </c>
      <c r="E29" s="48">
        <v>7100</v>
      </c>
      <c r="F29" s="49">
        <v>1059849.1100000001</v>
      </c>
      <c r="G29" s="49">
        <v>1059849</v>
      </c>
      <c r="H29" s="29">
        <v>22.1</v>
      </c>
      <c r="I29" s="20"/>
    </row>
    <row r="30" spans="1:9" ht="33.75">
      <c r="A30" s="20">
        <v>2</v>
      </c>
      <c r="B30" s="46">
        <v>74044</v>
      </c>
      <c r="C30" s="20" t="s">
        <v>38</v>
      </c>
      <c r="D30" s="47" t="s">
        <v>39</v>
      </c>
      <c r="E30" s="50">
        <v>935</v>
      </c>
      <c r="F30" s="49">
        <v>1500000</v>
      </c>
      <c r="G30" s="49">
        <v>1500000</v>
      </c>
      <c r="H30" s="29">
        <v>21.2</v>
      </c>
      <c r="I30" s="20"/>
    </row>
    <row r="31" spans="1:9" ht="22.5">
      <c r="A31" s="20">
        <v>3</v>
      </c>
      <c r="B31" s="46">
        <v>74018</v>
      </c>
      <c r="C31" s="20" t="s">
        <v>40</v>
      </c>
      <c r="D31" s="47" t="s">
        <v>41</v>
      </c>
      <c r="E31" s="50">
        <v>1840</v>
      </c>
      <c r="F31" s="49">
        <v>778981.69</v>
      </c>
      <c r="G31" s="49">
        <v>778980</v>
      </c>
      <c r="H31" s="29">
        <v>20.7</v>
      </c>
      <c r="I31" s="20"/>
    </row>
    <row r="32" spans="1:9" ht="33.75">
      <c r="A32" s="20">
        <v>4</v>
      </c>
      <c r="B32" s="51">
        <v>73867</v>
      </c>
      <c r="C32" s="20" t="s">
        <v>42</v>
      </c>
      <c r="D32" s="47" t="s">
        <v>43</v>
      </c>
      <c r="E32" s="50">
        <v>590</v>
      </c>
      <c r="F32" s="49">
        <v>3000000</v>
      </c>
      <c r="G32" s="49">
        <v>3000000</v>
      </c>
      <c r="H32" s="29">
        <v>20.399999999999999</v>
      </c>
      <c r="I32" s="20"/>
    </row>
    <row r="33" spans="1:9" ht="45">
      <c r="A33" s="20">
        <v>5</v>
      </c>
      <c r="B33" s="52">
        <v>74037</v>
      </c>
      <c r="C33" s="20" t="s">
        <v>44</v>
      </c>
      <c r="D33" s="47" t="s">
        <v>93</v>
      </c>
      <c r="E33" s="53">
        <v>2000</v>
      </c>
      <c r="F33" s="54">
        <v>740973.87</v>
      </c>
      <c r="G33" s="54">
        <v>720000</v>
      </c>
      <c r="H33" s="28">
        <v>19.399999999999999</v>
      </c>
      <c r="I33" s="20"/>
    </row>
    <row r="34" spans="1:9" ht="45">
      <c r="A34" s="20">
        <v>6</v>
      </c>
      <c r="B34" s="55">
        <v>74053</v>
      </c>
      <c r="C34" s="20" t="s">
        <v>45</v>
      </c>
      <c r="D34" s="47" t="s">
        <v>46</v>
      </c>
      <c r="E34" s="49">
        <v>782</v>
      </c>
      <c r="F34" s="49">
        <v>4100000</v>
      </c>
      <c r="G34" s="49">
        <v>3000000</v>
      </c>
      <c r="H34" s="29">
        <v>18.8</v>
      </c>
      <c r="I34" s="20"/>
    </row>
    <row r="35" spans="1:9" ht="22.5">
      <c r="A35" s="20">
        <v>7</v>
      </c>
      <c r="B35" s="52">
        <v>74042</v>
      </c>
      <c r="C35" s="20" t="s">
        <v>47</v>
      </c>
      <c r="D35" s="47" t="s">
        <v>48</v>
      </c>
      <c r="E35" s="50">
        <v>3768</v>
      </c>
      <c r="F35" s="49">
        <v>1107000</v>
      </c>
      <c r="G35" s="49">
        <v>1107000</v>
      </c>
      <c r="H35" s="29">
        <v>18.8</v>
      </c>
      <c r="I35" s="20"/>
    </row>
    <row r="36" spans="1:9">
      <c r="A36" s="20">
        <v>8</v>
      </c>
      <c r="B36" s="55">
        <v>74054</v>
      </c>
      <c r="C36" s="20" t="s">
        <v>49</v>
      </c>
      <c r="D36" s="47" t="s">
        <v>50</v>
      </c>
      <c r="E36" s="49">
        <v>613</v>
      </c>
      <c r="F36" s="49">
        <v>465250</v>
      </c>
      <c r="G36" s="49">
        <v>465250</v>
      </c>
      <c r="H36" s="29">
        <v>18.8</v>
      </c>
      <c r="I36" s="20"/>
    </row>
    <row r="37" spans="1:9" ht="45">
      <c r="A37" s="20">
        <v>9</v>
      </c>
      <c r="B37" s="46">
        <v>73986</v>
      </c>
      <c r="C37" s="20" t="s">
        <v>51</v>
      </c>
      <c r="D37" s="47" t="s">
        <v>52</v>
      </c>
      <c r="E37" s="50">
        <v>2503</v>
      </c>
      <c r="F37" s="49">
        <v>2550000</v>
      </c>
      <c r="G37" s="49">
        <v>2550000</v>
      </c>
      <c r="H37" s="29">
        <v>18</v>
      </c>
      <c r="I37" s="20"/>
    </row>
    <row r="38" spans="1:9" ht="22.5">
      <c r="A38" s="20">
        <v>10</v>
      </c>
      <c r="B38" s="52">
        <v>74034</v>
      </c>
      <c r="C38" s="20" t="s">
        <v>53</v>
      </c>
      <c r="D38" s="47" t="s">
        <v>54</v>
      </c>
      <c r="E38" s="50">
        <v>820</v>
      </c>
      <c r="F38" s="49">
        <v>1000000</v>
      </c>
      <c r="G38" s="49">
        <v>1000000</v>
      </c>
      <c r="H38" s="29">
        <v>18</v>
      </c>
      <c r="I38" s="45"/>
    </row>
    <row r="39" spans="1:9" ht="22.5">
      <c r="A39" s="20">
        <v>11</v>
      </c>
      <c r="B39" s="55">
        <v>74050</v>
      </c>
      <c r="C39" s="20" t="s">
        <v>55</v>
      </c>
      <c r="D39" s="47" t="s">
        <v>56</v>
      </c>
      <c r="E39" s="49">
        <v>8493</v>
      </c>
      <c r="F39" s="49">
        <v>1496211</v>
      </c>
      <c r="G39" s="49">
        <v>1496210</v>
      </c>
      <c r="H39" s="29">
        <v>18</v>
      </c>
      <c r="I39" s="45"/>
    </row>
    <row r="40" spans="1:9" ht="67.5">
      <c r="A40" s="20">
        <v>12</v>
      </c>
      <c r="B40" s="52">
        <v>74027</v>
      </c>
      <c r="C40" s="20" t="s">
        <v>57</v>
      </c>
      <c r="D40" s="47" t="s">
        <v>94</v>
      </c>
      <c r="E40" s="50">
        <v>5762</v>
      </c>
      <c r="F40" s="49">
        <v>1704826.67</v>
      </c>
      <c r="G40" s="49">
        <v>997711</v>
      </c>
      <c r="H40" s="29">
        <v>17.600000000000001</v>
      </c>
      <c r="I40" s="45"/>
    </row>
    <row r="41" spans="1:9" ht="12" thickBot="1">
      <c r="A41" s="39"/>
      <c r="B41" s="14"/>
      <c r="C41" s="57"/>
      <c r="D41" s="23" t="s">
        <v>28</v>
      </c>
      <c r="E41" s="67">
        <f>SUM(E29:E40)</f>
        <v>35206</v>
      </c>
      <c r="F41" s="67">
        <f>SUM(F25:F40)</f>
        <v>19503092.340000004</v>
      </c>
      <c r="G41" s="67">
        <f>SUM(G25:G40)</f>
        <v>17675000</v>
      </c>
      <c r="H41" s="58"/>
      <c r="I41" s="24"/>
    </row>
    <row r="42" spans="1:9" s="1" customFormat="1" ht="12.75" thickTop="1">
      <c r="A42" s="39"/>
      <c r="B42" s="14"/>
      <c r="C42" s="24"/>
      <c r="D42" s="17" t="s">
        <v>9</v>
      </c>
      <c r="E42" s="72">
        <f>SUM(E30,E31,E32,E33,E35,E36,E37,E38,E39,E40)</f>
        <v>27324</v>
      </c>
      <c r="F42" s="25"/>
      <c r="G42" s="26"/>
      <c r="H42" s="14"/>
      <c r="I42" s="24"/>
    </row>
    <row r="43" spans="1:9" s="6" customFormat="1" ht="12.75">
      <c r="A43" s="39"/>
      <c r="B43" s="14"/>
      <c r="C43" s="24"/>
      <c r="D43" s="20" t="s">
        <v>31</v>
      </c>
      <c r="E43" s="73">
        <v>782</v>
      </c>
      <c r="F43" s="25"/>
      <c r="G43" s="27"/>
      <c r="H43" s="14"/>
      <c r="I43" s="24"/>
    </row>
    <row r="44" spans="1:9" s="12" customFormat="1" ht="12" customHeight="1">
      <c r="A44" s="35"/>
      <c r="B44" s="14"/>
      <c r="C44" s="24"/>
      <c r="D44" s="21" t="s">
        <v>32</v>
      </c>
      <c r="E44" s="74">
        <v>7100</v>
      </c>
      <c r="F44" s="25"/>
      <c r="G44" s="27"/>
      <c r="H44" s="14"/>
      <c r="I44" s="37"/>
    </row>
    <row r="45" spans="1:9" ht="12">
      <c r="A45" s="84"/>
      <c r="B45" s="84"/>
      <c r="C45" s="84"/>
      <c r="D45" s="84"/>
      <c r="E45" s="84"/>
      <c r="F45" s="84"/>
      <c r="G45" s="84"/>
      <c r="H45" s="84"/>
      <c r="I45" s="84"/>
    </row>
    <row r="46" spans="1:9" ht="31.5" customHeight="1">
      <c r="A46" s="99" t="s">
        <v>10</v>
      </c>
      <c r="B46" s="100"/>
      <c r="C46" s="100"/>
      <c r="D46" s="100"/>
      <c r="E46" s="100"/>
      <c r="F46" s="100"/>
      <c r="G46" s="100"/>
      <c r="H46" s="100"/>
      <c r="I46" s="101"/>
    </row>
    <row r="47" spans="1:9" ht="21">
      <c r="A47" s="38" t="s">
        <v>0</v>
      </c>
      <c r="B47" s="38" t="s">
        <v>1</v>
      </c>
      <c r="C47" s="38" t="s">
        <v>11</v>
      </c>
      <c r="D47" s="38" t="s">
        <v>2</v>
      </c>
      <c r="E47" s="38" t="s">
        <v>7</v>
      </c>
      <c r="F47" s="38" t="s">
        <v>6</v>
      </c>
      <c r="G47" s="38" t="s">
        <v>5</v>
      </c>
      <c r="H47" s="38" t="s">
        <v>3</v>
      </c>
      <c r="I47" s="38" t="s">
        <v>4</v>
      </c>
    </row>
    <row r="48" spans="1:9">
      <c r="A48" s="20">
        <v>1</v>
      </c>
      <c r="B48" s="47">
        <v>73989</v>
      </c>
      <c r="C48" s="47" t="s">
        <v>58</v>
      </c>
      <c r="D48" s="20" t="s">
        <v>59</v>
      </c>
      <c r="E48" s="60">
        <v>2070</v>
      </c>
      <c r="F48" s="61">
        <v>405805.04</v>
      </c>
      <c r="G48" s="61">
        <v>405804</v>
      </c>
      <c r="H48" s="62">
        <v>21.9</v>
      </c>
      <c r="I48" s="20"/>
    </row>
    <row r="49" spans="1:9" ht="22.5">
      <c r="A49" s="20">
        <v>2</v>
      </c>
      <c r="B49" s="47">
        <v>74032</v>
      </c>
      <c r="C49" s="47" t="s">
        <v>60</v>
      </c>
      <c r="D49" s="20" t="s">
        <v>61</v>
      </c>
      <c r="E49" s="60">
        <v>1435</v>
      </c>
      <c r="F49" s="61">
        <v>2053040.45</v>
      </c>
      <c r="G49" s="61">
        <v>2053040</v>
      </c>
      <c r="H49" s="63">
        <v>20</v>
      </c>
      <c r="I49" s="20"/>
    </row>
    <row r="50" spans="1:9" ht="22.5" customHeight="1">
      <c r="A50" s="20">
        <v>3</v>
      </c>
      <c r="B50" s="47">
        <v>73966</v>
      </c>
      <c r="C50" s="47" t="s">
        <v>62</v>
      </c>
      <c r="D50" s="20" t="s">
        <v>63</v>
      </c>
      <c r="E50" s="60">
        <v>640</v>
      </c>
      <c r="F50" s="61">
        <v>412500</v>
      </c>
      <c r="G50" s="61">
        <v>412500</v>
      </c>
      <c r="H50" s="63">
        <v>18.7</v>
      </c>
      <c r="I50" s="20"/>
    </row>
    <row r="51" spans="1:9" ht="22.5">
      <c r="A51" s="20">
        <v>4</v>
      </c>
      <c r="B51" s="51">
        <v>73772</v>
      </c>
      <c r="C51" s="47" t="s">
        <v>64</v>
      </c>
      <c r="D51" s="20" t="s">
        <v>65</v>
      </c>
      <c r="E51" s="60">
        <v>825.25</v>
      </c>
      <c r="F51" s="61">
        <v>1717871.4</v>
      </c>
      <c r="G51" s="61">
        <v>1717871</v>
      </c>
      <c r="H51" s="63">
        <v>17.7</v>
      </c>
      <c r="I51" s="20"/>
    </row>
    <row r="52" spans="1:9" ht="45">
      <c r="A52" s="20">
        <v>5</v>
      </c>
      <c r="B52" s="47">
        <v>74036</v>
      </c>
      <c r="C52" s="47" t="s">
        <v>66</v>
      </c>
      <c r="D52" s="20" t="s">
        <v>67</v>
      </c>
      <c r="E52" s="60">
        <v>6527</v>
      </c>
      <c r="F52" s="61">
        <v>680000</v>
      </c>
      <c r="G52" s="61">
        <v>680000</v>
      </c>
      <c r="H52" s="66">
        <v>16</v>
      </c>
      <c r="I52" s="20"/>
    </row>
    <row r="53" spans="1:9" ht="22.5">
      <c r="A53" s="20">
        <v>6</v>
      </c>
      <c r="B53" s="47">
        <v>74041</v>
      </c>
      <c r="C53" s="47" t="s">
        <v>68</v>
      </c>
      <c r="D53" s="20" t="s">
        <v>69</v>
      </c>
      <c r="E53" s="64">
        <v>2039</v>
      </c>
      <c r="F53" s="65">
        <v>1500365</v>
      </c>
      <c r="G53" s="65">
        <v>1500365</v>
      </c>
      <c r="H53" s="62">
        <v>16</v>
      </c>
      <c r="I53" s="20"/>
    </row>
    <row r="54" spans="1:9" ht="22.5">
      <c r="A54" s="20">
        <v>7</v>
      </c>
      <c r="B54" s="47">
        <v>74055</v>
      </c>
      <c r="C54" s="47" t="s">
        <v>70</v>
      </c>
      <c r="D54" s="20" t="s">
        <v>71</v>
      </c>
      <c r="E54" s="61">
        <v>3361</v>
      </c>
      <c r="F54" s="61">
        <v>439413.66</v>
      </c>
      <c r="G54" s="61">
        <v>439412</v>
      </c>
      <c r="H54" s="66">
        <v>15.9</v>
      </c>
      <c r="I54" s="20"/>
    </row>
    <row r="55" spans="1:9" ht="22.5">
      <c r="A55" s="20">
        <v>8</v>
      </c>
      <c r="B55" s="47">
        <v>73947</v>
      </c>
      <c r="C55" s="47" t="s">
        <v>72</v>
      </c>
      <c r="D55" s="20" t="s">
        <v>73</v>
      </c>
      <c r="E55" s="60">
        <v>1397.5</v>
      </c>
      <c r="F55" s="61">
        <v>2781298.85</v>
      </c>
      <c r="G55" s="61">
        <v>2781298</v>
      </c>
      <c r="H55" s="66">
        <v>15.6</v>
      </c>
      <c r="I55" s="20"/>
    </row>
    <row r="56" spans="1:9">
      <c r="A56" s="20">
        <v>9</v>
      </c>
      <c r="B56" s="47">
        <v>73993</v>
      </c>
      <c r="C56" s="47" t="s">
        <v>74</v>
      </c>
      <c r="D56" s="20" t="s">
        <v>75</v>
      </c>
      <c r="E56" s="61">
        <v>1220</v>
      </c>
      <c r="F56" s="61">
        <v>635632</v>
      </c>
      <c r="G56" s="61">
        <v>635632</v>
      </c>
      <c r="H56" s="66">
        <v>15.5</v>
      </c>
      <c r="I56" s="20"/>
    </row>
    <row r="57" spans="1:9" ht="56.25">
      <c r="A57" s="20">
        <v>10</v>
      </c>
      <c r="B57" s="47">
        <v>74033</v>
      </c>
      <c r="C57" s="47" t="s">
        <v>76</v>
      </c>
      <c r="D57" s="20" t="s">
        <v>97</v>
      </c>
      <c r="E57" s="60">
        <v>6593.59</v>
      </c>
      <c r="F57" s="61">
        <v>2715691.92</v>
      </c>
      <c r="G57" s="61">
        <v>2715691</v>
      </c>
      <c r="H57" s="66">
        <v>15.4</v>
      </c>
      <c r="I57" s="20"/>
    </row>
    <row r="58" spans="1:9" ht="22.5">
      <c r="A58" s="20">
        <v>11</v>
      </c>
      <c r="B58" s="56">
        <v>74043</v>
      </c>
      <c r="C58" s="56" t="s">
        <v>77</v>
      </c>
      <c r="D58" s="17" t="s">
        <v>78</v>
      </c>
      <c r="E58" s="64">
        <v>1040</v>
      </c>
      <c r="F58" s="65">
        <v>244842</v>
      </c>
      <c r="G58" s="65">
        <v>244842</v>
      </c>
      <c r="H58" s="66">
        <v>15.1</v>
      </c>
      <c r="I58" s="20"/>
    </row>
    <row r="59" spans="1:9" ht="22.5">
      <c r="A59" s="20">
        <v>12</v>
      </c>
      <c r="B59" s="47">
        <v>73603</v>
      </c>
      <c r="C59" s="47" t="s">
        <v>79</v>
      </c>
      <c r="D59" s="20" t="s">
        <v>80</v>
      </c>
      <c r="E59" s="60">
        <v>336</v>
      </c>
      <c r="F59" s="61">
        <v>124772.55</v>
      </c>
      <c r="G59" s="61">
        <v>124772</v>
      </c>
      <c r="H59" s="66">
        <v>14</v>
      </c>
      <c r="I59" s="20"/>
    </row>
    <row r="60" spans="1:9" ht="33.75">
      <c r="A60" s="20">
        <v>13</v>
      </c>
      <c r="B60" s="47">
        <v>74038</v>
      </c>
      <c r="C60" s="47" t="s">
        <v>81</v>
      </c>
      <c r="D60" s="20" t="s">
        <v>82</v>
      </c>
      <c r="E60" s="60">
        <v>1635</v>
      </c>
      <c r="F60" s="61">
        <v>463402.8</v>
      </c>
      <c r="G60" s="61">
        <v>463401</v>
      </c>
      <c r="H60" s="66">
        <v>13.9</v>
      </c>
      <c r="I60" s="20"/>
    </row>
    <row r="61" spans="1:9" ht="33.75">
      <c r="A61" s="20">
        <v>14</v>
      </c>
      <c r="B61" s="47">
        <v>74047</v>
      </c>
      <c r="C61" s="47" t="s">
        <v>83</v>
      </c>
      <c r="D61" s="20" t="s">
        <v>84</v>
      </c>
      <c r="E61" s="61">
        <v>952.1</v>
      </c>
      <c r="F61" s="61">
        <v>390344.43</v>
      </c>
      <c r="G61" s="61">
        <v>390343</v>
      </c>
      <c r="H61" s="66">
        <v>13.9</v>
      </c>
      <c r="I61" s="20"/>
    </row>
    <row r="62" spans="1:9" ht="33.75">
      <c r="A62" s="20">
        <v>15</v>
      </c>
      <c r="B62" s="47">
        <v>73598</v>
      </c>
      <c r="C62" s="47" t="s">
        <v>85</v>
      </c>
      <c r="D62" s="20" t="s">
        <v>86</v>
      </c>
      <c r="E62" s="60">
        <v>296</v>
      </c>
      <c r="F62" s="61">
        <v>375000</v>
      </c>
      <c r="G62" s="61">
        <v>375000</v>
      </c>
      <c r="H62" s="66">
        <v>13.1</v>
      </c>
      <c r="I62" s="20"/>
    </row>
    <row r="63" spans="1:9" ht="14.25">
      <c r="A63" s="20">
        <v>16</v>
      </c>
      <c r="B63" s="47">
        <v>73548</v>
      </c>
      <c r="C63" s="47" t="s">
        <v>87</v>
      </c>
      <c r="D63" s="20" t="s">
        <v>88</v>
      </c>
      <c r="E63" s="60">
        <v>972</v>
      </c>
      <c r="F63" s="61">
        <v>870882.77</v>
      </c>
      <c r="G63" s="61">
        <v>870882</v>
      </c>
      <c r="H63" s="66">
        <v>12.7</v>
      </c>
      <c r="I63" s="59"/>
    </row>
    <row r="64" spans="1:9" ht="22.5">
      <c r="A64" s="20">
        <v>17</v>
      </c>
      <c r="B64" s="47">
        <v>74051</v>
      </c>
      <c r="C64" s="47" t="s">
        <v>89</v>
      </c>
      <c r="D64" s="20" t="s">
        <v>90</v>
      </c>
      <c r="E64" s="61">
        <v>592.79999999999995</v>
      </c>
      <c r="F64" s="61">
        <v>675000</v>
      </c>
      <c r="G64" s="61">
        <v>675000</v>
      </c>
      <c r="H64" s="66">
        <v>12.5</v>
      </c>
      <c r="I64" s="20"/>
    </row>
    <row r="65" spans="1:9" ht="33.75">
      <c r="A65" s="20">
        <v>18</v>
      </c>
      <c r="B65" s="47">
        <v>74057</v>
      </c>
      <c r="C65" s="47" t="s">
        <v>91</v>
      </c>
      <c r="D65" s="20" t="s">
        <v>92</v>
      </c>
      <c r="E65" s="61">
        <v>1685</v>
      </c>
      <c r="F65" s="61">
        <v>1210853</v>
      </c>
      <c r="G65" s="61">
        <v>1189147</v>
      </c>
      <c r="H65" s="66">
        <v>12.5</v>
      </c>
      <c r="I65" s="20"/>
    </row>
    <row r="66" spans="1:9" ht="12" thickBot="1">
      <c r="A66" s="39"/>
      <c r="B66" s="14"/>
      <c r="C66" s="57"/>
      <c r="D66" s="23" t="s">
        <v>29</v>
      </c>
      <c r="E66" s="67">
        <f>SUM(E48:E65)</f>
        <v>33617.24</v>
      </c>
      <c r="F66" s="67">
        <f>SUM(F48:F65)</f>
        <v>17696715.870000001</v>
      </c>
      <c r="G66" s="67">
        <f>SUM(G48:G65)</f>
        <v>17675000</v>
      </c>
      <c r="H66" s="58"/>
      <c r="I66" s="24"/>
    </row>
    <row r="67" spans="1:9" ht="12" thickTop="1">
      <c r="A67" s="39"/>
      <c r="B67" s="14"/>
      <c r="C67" s="24"/>
      <c r="D67" s="17" t="s">
        <v>9</v>
      </c>
      <c r="E67" s="53">
        <v>23059.599999999999</v>
      </c>
      <c r="F67" s="25"/>
      <c r="G67" s="26"/>
      <c r="H67" s="14"/>
      <c r="I67" s="24"/>
    </row>
    <row r="68" spans="1:9">
      <c r="A68" s="39"/>
      <c r="B68" s="14"/>
      <c r="C68" s="24"/>
      <c r="D68" s="20" t="s">
        <v>31</v>
      </c>
      <c r="E68" s="50">
        <v>7447.64</v>
      </c>
      <c r="F68" s="25"/>
      <c r="G68" s="27"/>
      <c r="H68" s="14"/>
      <c r="I68" s="24"/>
    </row>
    <row r="69" spans="1:9">
      <c r="A69" s="39"/>
      <c r="B69" s="14"/>
      <c r="C69" s="24"/>
      <c r="D69" s="21" t="s">
        <v>32</v>
      </c>
      <c r="E69" s="80">
        <f>SUM(E48,E58)</f>
        <v>3110</v>
      </c>
      <c r="F69" s="25"/>
      <c r="G69" s="27"/>
      <c r="H69" s="14"/>
      <c r="I69" s="24"/>
    </row>
    <row r="70" spans="1:9">
      <c r="A70" s="42"/>
      <c r="B70" s="42"/>
      <c r="C70" s="42"/>
      <c r="D70" s="42"/>
      <c r="E70" s="42"/>
      <c r="F70" s="42"/>
      <c r="G70" s="42"/>
      <c r="H70" s="42"/>
      <c r="I70" s="42"/>
    </row>
    <row r="71" spans="1:9">
      <c r="A71" s="33"/>
      <c r="B71" s="22"/>
      <c r="C71" s="22"/>
      <c r="D71" s="22"/>
      <c r="E71" s="22"/>
      <c r="F71" s="22"/>
      <c r="G71" s="22"/>
      <c r="H71" s="22"/>
      <c r="I71" s="34"/>
    </row>
    <row r="72" spans="1:9" ht="15">
      <c r="A72" s="39"/>
      <c r="B72" s="14"/>
      <c r="C72" s="14"/>
      <c r="D72" s="14"/>
      <c r="E72" s="81" t="s">
        <v>95</v>
      </c>
      <c r="F72" s="82"/>
      <c r="G72" s="82"/>
      <c r="H72" s="82"/>
      <c r="I72" s="83"/>
    </row>
    <row r="73" spans="1:9">
      <c r="A73" s="39"/>
      <c r="B73" s="14"/>
      <c r="C73" s="14"/>
      <c r="D73" s="14"/>
      <c r="E73" s="14"/>
      <c r="F73" s="14"/>
      <c r="G73" s="14"/>
      <c r="H73" s="14"/>
      <c r="I73" s="24"/>
    </row>
    <row r="74" spans="1:9">
      <c r="A74" s="39"/>
      <c r="B74" s="14"/>
      <c r="C74" s="14"/>
      <c r="D74" s="14"/>
      <c r="E74" s="14"/>
      <c r="F74" s="14"/>
      <c r="G74" s="14"/>
      <c r="H74" s="14"/>
      <c r="I74" s="24"/>
    </row>
    <row r="75" spans="1:9">
      <c r="A75" s="39"/>
      <c r="B75" s="14"/>
      <c r="C75" s="14"/>
      <c r="D75" s="14"/>
      <c r="E75" s="14"/>
      <c r="F75" s="14"/>
      <c r="G75" s="14"/>
      <c r="H75" s="14"/>
      <c r="I75" s="24"/>
    </row>
    <row r="76" spans="1:9">
      <c r="A76" s="39"/>
      <c r="B76" s="14"/>
      <c r="C76" s="14"/>
      <c r="D76" s="14"/>
      <c r="E76" s="14"/>
      <c r="F76" s="14"/>
      <c r="G76" s="14"/>
      <c r="H76" s="14"/>
      <c r="I76" s="24"/>
    </row>
    <row r="77" spans="1:9">
      <c r="A77" s="39"/>
      <c r="B77" s="14"/>
      <c r="C77" s="14"/>
      <c r="D77" s="14"/>
      <c r="E77" s="14"/>
      <c r="F77" s="14"/>
      <c r="G77" s="14"/>
      <c r="H77" s="14"/>
      <c r="I77" s="24"/>
    </row>
    <row r="78" spans="1:9">
      <c r="A78" s="39"/>
      <c r="B78" s="14"/>
      <c r="C78" s="14"/>
      <c r="D78" s="14"/>
      <c r="E78" s="14"/>
      <c r="F78" s="14"/>
      <c r="G78" s="14"/>
      <c r="H78" s="14"/>
      <c r="I78" s="24"/>
    </row>
    <row r="79" spans="1:9">
      <c r="A79" s="39"/>
      <c r="B79" s="14"/>
      <c r="C79" s="14"/>
      <c r="D79" s="14"/>
      <c r="E79" s="14"/>
      <c r="F79" s="14"/>
      <c r="G79" s="14"/>
      <c r="H79" s="14"/>
      <c r="I79" s="24"/>
    </row>
    <row r="80" spans="1:9">
      <c r="A80" s="39"/>
      <c r="B80" s="14"/>
      <c r="C80" s="14"/>
      <c r="D80" s="14"/>
      <c r="E80" s="14"/>
      <c r="F80" s="14"/>
      <c r="G80" s="14"/>
      <c r="H80" s="14"/>
      <c r="I80" s="24"/>
    </row>
    <row r="81" spans="1:9" ht="12.75" customHeight="1">
      <c r="A81" s="35"/>
      <c r="B81" s="36"/>
      <c r="C81" s="36"/>
      <c r="D81" s="36"/>
      <c r="E81" s="36"/>
      <c r="F81" s="36"/>
      <c r="G81" s="36"/>
      <c r="H81" s="36"/>
      <c r="I81" s="37"/>
    </row>
    <row r="82" spans="1:9" ht="14.25" customHeight="1"/>
    <row r="83" spans="1:9" ht="12.75">
      <c r="A83" s="75" t="s">
        <v>20</v>
      </c>
      <c r="B83" s="76"/>
      <c r="C83" s="76"/>
    </row>
    <row r="84" spans="1:9" ht="12.75">
      <c r="A84" s="75" t="s">
        <v>21</v>
      </c>
      <c r="B84" s="76"/>
      <c r="C84" s="76"/>
      <c r="D84" s="8" t="s">
        <v>24</v>
      </c>
      <c r="E84" s="77" t="s">
        <v>23</v>
      </c>
      <c r="F84" s="77"/>
      <c r="G84" s="77"/>
      <c r="H84" s="77"/>
    </row>
    <row r="85" spans="1:9" ht="12.75">
      <c r="A85" s="75" t="s">
        <v>22</v>
      </c>
      <c r="B85" s="76"/>
      <c r="C85" s="76"/>
      <c r="D85" s="8" t="s">
        <v>25</v>
      </c>
    </row>
    <row r="86" spans="1:9" ht="12.75">
      <c r="A86" s="75" t="s">
        <v>26</v>
      </c>
      <c r="B86" s="76"/>
      <c r="C86" s="76"/>
      <c r="D86" s="10" t="s">
        <v>30</v>
      </c>
    </row>
    <row r="87" spans="1:9" ht="12.75">
      <c r="A87" s="75"/>
      <c r="B87" s="76"/>
      <c r="C87" s="76"/>
      <c r="D87" s="85"/>
      <c r="E87" s="85"/>
    </row>
    <row r="88" spans="1:9" ht="12.75">
      <c r="A88" s="75"/>
      <c r="B88" s="76"/>
      <c r="C88" s="76"/>
      <c r="E88" s="77"/>
      <c r="F88" s="77"/>
      <c r="G88" s="77"/>
      <c r="H88" s="77"/>
    </row>
    <row r="89" spans="1:9" ht="12.75">
      <c r="A89" s="75"/>
      <c r="B89" s="76"/>
      <c r="C89" s="76"/>
    </row>
    <row r="90" spans="1:9" ht="12.75">
      <c r="A90" s="75"/>
      <c r="B90" s="76"/>
      <c r="C90" s="76"/>
      <c r="D90" s="10"/>
    </row>
    <row r="101" spans="1:9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4"/>
      <c r="C107" s="14"/>
      <c r="D107" s="14"/>
      <c r="E107" s="14"/>
      <c r="F107" s="14"/>
      <c r="G107" s="14"/>
      <c r="H107" s="14"/>
      <c r="I107" s="14"/>
    </row>
    <row r="109" spans="1:9" ht="12.75">
      <c r="A109" s="102"/>
      <c r="B109" s="103"/>
      <c r="C109" s="103"/>
    </row>
    <row r="110" spans="1:9" ht="12.75">
      <c r="A110" s="102"/>
      <c r="B110" s="103"/>
      <c r="C110" s="103"/>
      <c r="E110" s="104"/>
      <c r="F110" s="104"/>
      <c r="G110" s="104"/>
      <c r="H110" s="104"/>
    </row>
    <row r="111" spans="1:9" ht="12.75">
      <c r="A111" s="102"/>
      <c r="B111" s="103"/>
      <c r="C111" s="103"/>
    </row>
    <row r="112" spans="1:9" ht="12.75">
      <c r="A112" s="102"/>
      <c r="B112" s="103"/>
      <c r="C112" s="103"/>
      <c r="D112" s="10"/>
    </row>
  </sheetData>
  <mergeCells count="19">
    <mergeCell ref="A15:I15"/>
    <mergeCell ref="A46:I46"/>
    <mergeCell ref="A112:C112"/>
    <mergeCell ref="E110:H110"/>
    <mergeCell ref="A109:C109"/>
    <mergeCell ref="A110:C110"/>
    <mergeCell ref="A18:I18"/>
    <mergeCell ref="A27:I27"/>
    <mergeCell ref="A26:I26"/>
    <mergeCell ref="A111:C111"/>
    <mergeCell ref="A2:D2"/>
    <mergeCell ref="A3:D3"/>
    <mergeCell ref="A13:I13"/>
    <mergeCell ref="A14:I14"/>
    <mergeCell ref="E9:I9"/>
    <mergeCell ref="E3:I3"/>
    <mergeCell ref="E5:I5"/>
    <mergeCell ref="E8:I8"/>
    <mergeCell ref="A9:D9"/>
  </mergeCells>
  <phoneticPr fontId="1" type="noConversion"/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>
    <oddHeader>&amp;C&amp;"Times New Roman,Normalny"&amp;9NARODOWY PROGRAM PRZEBUDOWY DRÓG LOKALNYCH - ETAP II BEZPIECZEŃSTWO - DOSTĘPNOŚĆ - ROZWÓJ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fepp04</cp:lastModifiedBy>
  <cp:lastPrinted>2011-09-06T08:14:56Z</cp:lastPrinted>
  <dcterms:created xsi:type="dcterms:W3CDTF">2011-08-21T10:04:34Z</dcterms:created>
  <dcterms:modified xsi:type="dcterms:W3CDTF">2014-04-17T07:30:35Z</dcterms:modified>
</cp:coreProperties>
</file>