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Objects="none"/>
  <bookViews>
    <workbookView xWindow="0" yWindow="0" windowWidth="23040" windowHeight="9195"/>
  </bookViews>
  <sheets>
    <sheet name="Odrzucone-I nabór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2" l="1"/>
  <c r="L18" i="2"/>
  <c r="K18" i="2"/>
  <c r="I18" i="2"/>
</calcChain>
</file>

<file path=xl/sharedStrings.xml><?xml version="1.0" encoding="utf-8"?>
<sst xmlns="http://schemas.openxmlformats.org/spreadsheetml/2006/main" count="68" uniqueCount="43">
  <si>
    <t>Gmina Ożarów</t>
  </si>
  <si>
    <t xml:space="preserve">Nazwa 
wnioskodawcy </t>
  </si>
  <si>
    <t>Całkowita 
wartość zadania</t>
  </si>
  <si>
    <t xml:space="preserve">Wkład 
własny </t>
  </si>
  <si>
    <t>Liczba 
miejsc</t>
  </si>
  <si>
    <t>L.p.</t>
  </si>
  <si>
    <t>Moduł</t>
  </si>
  <si>
    <t>Nr oferty</t>
  </si>
  <si>
    <t>Wnioskowane 
dofinansowanie</t>
  </si>
  <si>
    <t>Ocena 
formalna</t>
  </si>
  <si>
    <t>Przyczyna odrzucenia oferty</t>
  </si>
  <si>
    <t>Słupia Jędrzejowska</t>
  </si>
  <si>
    <t>M-II Klub Senior+</t>
  </si>
  <si>
    <t>NEGATYWNA</t>
  </si>
  <si>
    <r>
      <t xml:space="preserve"> Oferent nie załączył </t>
    </r>
    <r>
      <rPr>
        <i/>
        <sz val="12"/>
        <color theme="1"/>
        <rFont val="Times New Roman"/>
        <family val="1"/>
        <charset val="238"/>
      </rPr>
      <t>Oświadczenia o kwalfikalności VAT</t>
    </r>
    <r>
      <rPr>
        <sz val="12"/>
        <color theme="1"/>
        <rFont val="Times New Roman"/>
        <family val="1"/>
        <charset val="238"/>
      </rPr>
      <t>. Ponadto w zasobach rzeczowych brak wskazania czy Klub dysponuje obligatoryjnym miejscem na szatnię dla seniorów oraz czy lokal jest dostosowany do potrzeb osób niepełnosprawnych. W punkcie 4 oferty w dotychczasowych dotacjach brak wskazania realizacji modułu I Programu Senior+.</t>
    </r>
  </si>
  <si>
    <t>Gmina Złota</t>
  </si>
  <si>
    <t xml:space="preserve">Oferta nie została podpisana przez Skarbnika Gminy. Wnioskodawca nie załączył oświadczenia o kwalifikowalności VAT. W części I oferent wykazał, że placówka została utworzona w ramach Modułu I w 2019 roku. W części II. 1 dane są nieaktualne -dotyczą Modułu I. W części II.3 oferent sugeruje, iż na terenie gminy nie funkcjonuje żadna placówka, która świadczy usługi na rzecz osób starszych - dane tam zawarte odnoszą się do stanu infrastruktury z 2018 roku. Kosztorys posiada tylko jedną pozycję wydatku związaną z działalnością w sakli roku Klubu Senior+, w związku z czym nie jest możliwe dokonania oceny kwalifikowalności wydatków związanych z realizacją zadania. Oferent nie wykazuje spełnienia standardu minimum w zakresie zatrudnienia kadry w placówce. Oferent nie gwarantuje w ofercie zapewnienia transportu uczestnikom  do placówki. </t>
  </si>
  <si>
    <t>Brak</t>
  </si>
  <si>
    <t>Gmina Kazimierza Wielka</t>
  </si>
  <si>
    <t>M-II Dzienny Dom Senior +</t>
  </si>
  <si>
    <t>Oferent nie złożył oferty w generatorze ofert i w związku z tym podlega odrzuceniu ze względów formalnych.</t>
  </si>
  <si>
    <t xml:space="preserve">Gmina Brody </t>
  </si>
  <si>
    <t xml:space="preserve">Oferent nie załączył oświadczenia o kwalfikowalności VAT. Oferent na pierwszej stronie zawarł błędną nazwę placówki. Charakterystyka zadania zawiera zapis wskazujący, iż Klub nie został jeszcze utworzony. Wydatkowanie dotacji jest nie celowe - wnioskodawca planował zakup ze środków Programu nagród, poczęstunków dla uczestników imprez masowych, niebędących beneficjentami Programu. Powyższe nie jest związane z realizacją zadania a tym samym wytaki na ten cel należy uznać za niekwalifikowalne.   </t>
  </si>
  <si>
    <t>Gmina Sitkówka-Nowiny</t>
  </si>
  <si>
    <t>M-I Dzienny Dom Senior+</t>
  </si>
  <si>
    <r>
      <rPr>
        <sz val="12"/>
        <color theme="1"/>
        <rFont val="Times New Roman"/>
        <family val="1"/>
        <charset val="238"/>
      </rPr>
      <t xml:space="preserve">Oferta nie spełnia wymogów formalnych w zakresie realizacji minimalnego standardu pomieszczeń - brak informacji na temat pokoju zabiegowo-pielęgniarskiego koniecznego do spełnienia minimalnego standardu przewidzianego dla Dziennego Domu Senior+. Oferta jest niespójna z kosztorysem działań oraz programem inwestycyjnym. </t>
    </r>
    <r>
      <rPr>
        <b/>
        <sz val="12"/>
        <color theme="1"/>
        <rFont val="Times New Roman"/>
        <family val="1"/>
        <charset val="238"/>
      </rPr>
      <t xml:space="preserve">
</t>
    </r>
  </si>
  <si>
    <t>Gmina Łoniów</t>
  </si>
  <si>
    <t>Oferta nie została podpisana przez osoby uprawnione do reprezentowania oferenta w sprawach majątkowych (wójt oraz skarbnik lub osoby przez nich upoważnione). Brak wskazania skarbnika w treści oferty w generatorze ofert.</t>
  </si>
  <si>
    <t>M-I Klub Senior +</t>
  </si>
  <si>
    <r>
      <t xml:space="preserve"> </t>
    </r>
    <r>
      <rPr>
        <sz val="12"/>
        <color theme="1"/>
        <rFont val="Times New Roman"/>
        <family val="1"/>
        <charset val="238"/>
      </rPr>
      <t>Oferta nie została podpisana przez osoby uprawnione do reprezentowania oferenta w sprawach majątkowych (wójt oraz skarbnik lub osoby przez nich upoważnione). Brak wskazania skarbnika w treści oferty w generatorze ofert.</t>
    </r>
  </si>
  <si>
    <t>Oferta nie spełnia wymogów formalnych w zakresie realizacji minimalnego standardu pomieszczeń przewidzianego dla placówki typu Klub Senior+ - oferent przewiduje przebudowę tarasu o metrażu 70 m2 na potrzeby utworzenia jednej sali do spotkań i ćwiczeń, co wskazano w programie inwestycyjnym i zasobach rzeczowych w pkt IV.2 oferty. W części IV.2 oferty wyraźnie wskazano, że w budynku znajduje się pomieszczenie kuchenne, szatnia oraz toalety dla potrzeb seniorów. Powyższe potwierdza, że oferent nie planuje utworzyć placówki z zachowaniem standardu minimum przewidzianego dla pomieszczeń klubu a jedynie utworzyć jedna salę i wykorzystać na potrzeby funkcjonowania klubu pomieszczenia placówek Senior+ wyposażonych ze środków programu w roku 2018. Ponadto, planowany wydatek związany z zakupem sprzętu AGD do kuchni (utworzonej w roku 2018) jest niekwalifikowany – oferent otrzymał środki na zakup wyposażenia kuchni w ramach programu Senior+ edycja 2018. Przewidywany szacunkowy koszt inwestycji (201 189,34 zł) jest niewspółmierny do efektów.</t>
  </si>
  <si>
    <t>Gmina Oksa</t>
  </si>
  <si>
    <t>Oferta, program inwestycyjny oraz tabela w układzie paragrafowym nie została podpisana przez skarbnika gminy. Na ostatniej stronie formularza elektronicznego w generatorze ofert nie wskazano skarbnika jako osoby upoważnionej do złożenia oferty. Oferent wskazał wyłącznie Wójta Gminy. W kalkulacji kosztów w układzie paragrafowym oraz w kosztorysie oferty nieprawidłowo określono miary lub jednostki kosztów. Oferent wykazał prace remontowe i inwestycyjne zarówno w ofercie jak i programie inwestycyjnym. Informacje w ofercie są niespójne z programem inwestycyjnym. Oferent nie dokonał skreśleń w formularzu oferty.</t>
  </si>
  <si>
    <t>Gmina Raków</t>
  </si>
  <si>
    <r>
      <rPr>
        <sz val="12"/>
        <color theme="1"/>
        <rFont val="Times New Roman"/>
        <family val="1"/>
        <charset val="238"/>
      </rPr>
      <t>W formularzu oferty jako osobę upoważnioną do jej złozenia wskazano tylko Wójta Gminy (pierwsza i ostatnia strona oferty). Brak podpisu Skarbnika Gminy na ofercie oraz w programie inwestycyjnym. Program inwestycyjny jest skonstruowany nieprawidłowo. Wykazano prace związane z remontem co jest niezgodne z przepisami szczegółowymi dot. programów inwestycyjnych. W części 4 programu inwestycyjnego w całkowitej wartości inwestycji wykazano również wyposażenie z wydatków bieżących, co należy uznać za nieprawidłowość, a ponadto kwota całkowita została źle skalkulowana. Tabela w układzie paragrafowym zawiera błędy rachunkowe. Ponadto, planowany do utworzenia Klub Seniora stanowi ośrodek wsparcia w rozumieniu ustawy o pomocy społecznej,  nie zaś jak podano w cz.II 1 oferty placówkę wsparcia dziennego.</t>
    </r>
    <r>
      <rPr>
        <b/>
        <sz val="12"/>
        <color theme="1"/>
        <rFont val="Times New Roman"/>
        <family val="1"/>
        <charset val="238"/>
      </rPr>
      <t xml:space="preserve">  
</t>
    </r>
  </si>
  <si>
    <t xml:space="preserve">Gmina Łopuszno </t>
  </si>
  <si>
    <t xml:space="preserve">Do oferty nie załączono oświadczenia o kwalifikowalności VAT; Brak wskazania w ofercie (pierwsza i ostatnia strona) Skarbnika Gminy jako osoby upoważnionej do złożenia oferty. Brak podpisu Skarbnika Gminy na ofercie oraz programie inwestycyjnym.W cz. II.7 oferent wskazuje, że od 1.06.2019-31.12.2019 planuje zatrudnienie opiekuna dla osób starszych, podczas gdy w cz.II.8 harmonogramu wskazano, że do 30.06.2019 będą trwały prace budowlane, a do 30.09.2019 planuje się zakup wyposażenia. Powyższe działanie sugeruje uruchomienie placówki przed zakończeniem modułu I polegającego na utworzeniu klubu. Brak informacji czy placówka wymaga likwidacji barier funkcjonalnych czy też nie wymaga takich prac. Oferent zawęża beneficjentów zadania wyłącznie do osób spełniających kryteria wskazane w art. 97 ust. 1 i 5 ustawy o pomocy społecznej, co jest sprzeczne z założeniami Programu, gdyż uniemożliwia korzystanie z placówki osobom nieaktywnym zawodowo w wieku 60+, przekraczającym kryteria dochodowe;
Kosztorys w cz. II oferty dot. zakupu wyposażenia do placówki jest ogólnikowy i nie pozwala na ocenę racjonalności i kwalifikowalności kosztów tam ujętych. Program inwestycyjny został nieprawidłowo skonstruowany – przedstawiono w nim prace remontowe, co jest niezgodne z przepisami szczegółowymi dotyczącymi programu inwestycji. Wskazany tam okres realizacji inwestycji jest niespójny z działaniami wykazanymi w cz. II. 7 oferty. W okresie realizacji inwestycji w programie inwestycji wykazano również zakup wyposażenia, które nie stanowi wydatku inwestycyjnego i nie powinno się tam znaleźć. Powyższy błąd zawarto również w cz. 4 i 5 programu inwestycji. Z pkt 5 programu inwestycyjnego należy wykreślić informację sugerującą, że kwota dotacji przypadająca na jednego uczestnika to 12 483,33 zł. W module I Programu nie występuje pojęcie uczestnik. Zakup wyposażenia należy wykazać wyłącznie w pkt. 6 programu inwestycji – należy tam wskazać, że planowany zakup wyposażenia nastąpi ze środków bieżących Programu Senior+ oraz zawrzeć informację, że wszystkie kwoty wskazane w programie inwestycyjnym stanowią kwoty brutto.
</t>
  </si>
  <si>
    <t>Gmina Działoszyce</t>
  </si>
  <si>
    <t xml:space="preserve">Oferta przekazana za pośrednictwem ePuap nie zawiera wymaganych podpisów osób uprawnionych do reprezentowania oferenta w sprawach majątkowych, wskazanych w cz. I oferty. Brak wymaganych w Module I: tabeli w układzie paragrafowym oraz oświadczenia o prawie do dysponowania nieruchomością na cele budowlane. Pozycje umieszczone w kosztorysie uniemożliwiają weryfikację poszczególnych wydatków. Brak sprecyzowanego wskazania określonej grupy adresatów zadania oraz standardów placówki, w miejscach w których powinny zostać opisane. Niedookreślone miejsce realizacji zadania – brak danych adresowych budynku. Brak przejrzystych zapisów odnośnie planowanych do utworzenia pomieszczeń, odpowiadających standardowi Klubu „Senior+”. Wskazując własne zasoby rzeczowe oferent nie przewiduje korzystania z własnych zasobów. 
</t>
  </si>
  <si>
    <t>Gmina Zawichost</t>
  </si>
  <si>
    <t xml:space="preserve">Przesłana za pośrednictwem Epuap oferta nie została podpisana podpisem elektornicznym przez Skarbnika Gminy. W formularzu oferty na pierwszej i ostatniej stronie nie wskazano Skarbnika Gminy jako jednej z osób upoważnionych do złożenia oferty. </t>
  </si>
  <si>
    <r>
      <t xml:space="preserve">Oferta przekazana za pośrednictwem ePuap nie zawiera wymaganych podpisów osób uprawnionych do reprezentowania oferenta. Brak tabeli w układzie paragrafowym oraz oświadczenia o prawie do dysponowania nieruchomością na cele budowlane.  Oferent nie wypełnił w sposób prawidłowy i kompletny cz. II. Pkt 1-3 oferty - tj. w zasadzie nie wypełniono cz. II.1, nie wskazano grupy docelowej Programu tj. osób w wieku 60 +  nieaktywnych zawodowo, nie opracowano diagnozy demograficznej Gminy. Nie wskazano w cz.II.1, czy infrastruktura posiada/nie posiada barier architektonicznych. Niedookreślone miejsce realizacji zadania – dane adresowe. Oferent nie posiada jeszcze wiedzy na etapie składania oferty czy zamierza utworzyć pomieszczenie kuchenne czy aneks kuchenny. Program inwestycyjny określa adaptację </t>
    </r>
    <r>
      <rPr>
        <u/>
        <sz val="12"/>
        <rFont val="Times New Roman"/>
        <family val="1"/>
        <charset val="238"/>
      </rPr>
      <t>około</t>
    </r>
    <r>
      <rPr>
        <sz val="12"/>
        <rFont val="Times New Roman"/>
        <family val="1"/>
        <charset val="238"/>
      </rPr>
      <t xml:space="preserve"> 8 pomieszczeń. W cz. II.7 oferent nie wykazuje spełnienia standardu minimum w zakresie pomieszczeń. Brak informacji na temat łazienki z prysznicem i krzesełkiem oraz toalet dla kobiet i mężczyzn. Nie wykazano również pokoju zabiegowo-pielęgniarskiego, pomieszczenia do kinezyterapii – oferent wskazuje miejsce do kinezyterapii co nie jest tożsame z wymogiem wynikającym z Programu. Pozycje zamieszczone w kosztorysie ze względu na ich lakoniczność uniemożliwiają weryfikację poszczególnych wydatków w zakresie ich racjonalności i kwalifikowalności.Cz. III. 3 została wypełniona w sposób niejednoznaczny.  Kosztorys zadania uniemożliwia ocenę kwalifikowalności wydatków związanych z realizacją zadania – wskazano tam dwie pozycje dot. adaptacji i wyposażenia placówki.  W cz. IV.4 oferent wskazał, że nie przewiduje wykorzystania do realizacji zadania własnych zasobów rzeczowych. Nie wskazano danych adresowych budynku, w którym planuje się uruchomienie placówki oraz metrażu planowanych do utworzenia pomieszczeń. Błędnie wypełniono program inwestycji. W pkt 1 wykazano działania nieinwestycyjnie tj. zakup wyposażenia i prowadzenie Dziennego Domu Senior+. Okres realizacji inwestycji również podano błędnie - przewidziano, że inwestycja zakończy się 31.12.2019 podczas gdy oferent planuje uruchomić placówkę 17.12.2019r. Lakoniczność programu inwestycji uniemożliwia określnie zakresu prac adaptacyjnych. Niepoprawnie wypełniono pkt 4 – wykazano wydatki nie inwestycyjne – podobnie jak w pkt 1. Oświadczenie o kwalifikowalności vat wskazuje, że oferent będzie mógł odzyskać vat i jednocześnie, że podatek ten wykazał w kosztach zadania.
</t>
    </r>
  </si>
  <si>
    <r>
      <t xml:space="preserve">Wykaz ofert złożonych w ramach Konkursu "SENIOR+" odrzuconych ze względów formalnych </t>
    </r>
    <r>
      <rPr>
        <b/>
        <i/>
        <sz val="16"/>
        <color theme="1"/>
        <rFont val="Times New Roman"/>
        <family val="1"/>
        <charset val="238"/>
      </rPr>
      <t>edycja 2019</t>
    </r>
    <r>
      <rPr>
        <b/>
        <sz val="16"/>
        <color theme="1"/>
        <rFont val="Times New Roman"/>
        <family val="1"/>
        <charset val="238"/>
      </rPr>
      <t xml:space="preserve"> - nabór I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</si>
</sst>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zł&quot;;[Red]\-#,##0.00\ &quot;zł&quot;"/>
    <numFmt numFmtId="164" formatCode="#,##0.00\ &quot;zł&quot;"/>
    <numFmt numFmtId="165" formatCode="0.00000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b/>
      <i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u/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13" fillId="0" borderId="0" xfId="0" applyFont="1" applyBorder="1"/>
    <xf numFmtId="0" fontId="7" fillId="0" borderId="0" xfId="0" applyFont="1" applyBorder="1"/>
    <xf numFmtId="0" fontId="6" fillId="0" borderId="6" xfId="0" applyFont="1" applyBorder="1"/>
    <xf numFmtId="165" fontId="6" fillId="0" borderId="0" xfId="0" applyNumberFormat="1" applyFont="1" applyBorder="1"/>
    <xf numFmtId="0" fontId="6" fillId="0" borderId="5" xfId="0" applyFont="1" applyBorder="1"/>
    <xf numFmtId="0" fontId="13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5" fillId="0" borderId="0" xfId="0" applyFont="1" applyBorder="1"/>
    <xf numFmtId="0" fontId="14" fillId="0" borderId="0" xfId="0" applyFont="1" applyBorder="1"/>
    <xf numFmtId="0" fontId="14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13" fillId="0" borderId="8" xfId="0" applyFont="1" applyBorder="1"/>
    <xf numFmtId="0" fontId="14" fillId="0" borderId="8" xfId="0" applyFont="1" applyBorder="1"/>
    <xf numFmtId="0" fontId="14" fillId="0" borderId="9" xfId="0" applyFont="1" applyBorder="1"/>
    <xf numFmtId="0" fontId="16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8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8" fontId="10" fillId="0" borderId="1" xfId="0" applyNumberFormat="1" applyFont="1" applyBorder="1" applyAlignment="1">
      <alignment horizontal="center" vertical="center" wrapText="1"/>
    </xf>
    <xf numFmtId="8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/>
    </xf>
    <xf numFmtId="0" fontId="11" fillId="0" borderId="4" xfId="0" applyFont="1" applyBorder="1" applyAlignment="1"/>
    <xf numFmtId="0" fontId="10" fillId="2" borderId="4" xfId="0" applyFont="1" applyFill="1" applyBorder="1" applyAlignment="1">
      <alignment horizontal="left" vertical="top" wrapText="1"/>
    </xf>
    <xf numFmtId="0" fontId="14" fillId="0" borderId="0" xfId="0" applyFont="1" applyBorder="1" applyAlignment="1">
      <alignment horizontal="left" wrapText="1"/>
    </xf>
    <xf numFmtId="0" fontId="14" fillId="0" borderId="6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/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/>
    <xf numFmtId="0" fontId="7" fillId="0" borderId="4" xfId="0" applyFont="1" applyBorder="1" applyAlignment="1">
      <alignment horizontal="left" vertical="top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"/>
  <sheetViews>
    <sheetView tabSelected="1" topLeftCell="A16" zoomScale="55" zoomScaleNormal="55" workbookViewId="0">
      <selection activeCell="I18" sqref="I18"/>
    </sheetView>
  </sheetViews>
  <sheetFormatPr defaultRowHeight="15" x14ac:dyDescent="0.25"/>
  <cols>
    <col min="1" max="1" width="0.42578125" customWidth="1"/>
    <col min="2" max="4" width="9.140625" hidden="1" customWidth="1"/>
    <col min="5" max="5" width="6" customWidth="1"/>
    <col min="6" max="6" width="7.140625" customWidth="1"/>
    <col min="7" max="7" width="16.5703125" customWidth="1"/>
    <col min="8" max="8" width="12.140625" customWidth="1"/>
    <col min="9" max="10" width="16.85546875" customWidth="1"/>
    <col min="11" max="11" width="17.28515625" customWidth="1"/>
    <col min="12" max="12" width="7.5703125" customWidth="1"/>
    <col min="13" max="13" width="17.5703125" style="20" customWidth="1"/>
    <col min="15" max="15" width="107.28515625" customWidth="1"/>
  </cols>
  <sheetData>
    <row r="1" spans="5:15" ht="6.6" customHeight="1" x14ac:dyDescent="0.25"/>
    <row r="2" spans="5:15" ht="38.450000000000003" customHeight="1" x14ac:dyDescent="0.25">
      <c r="E2" s="44" t="s">
        <v>42</v>
      </c>
      <c r="F2" s="45"/>
      <c r="G2" s="45"/>
      <c r="H2" s="45"/>
      <c r="I2" s="45"/>
      <c r="J2" s="45"/>
      <c r="K2" s="45"/>
      <c r="L2" s="45"/>
      <c r="M2" s="45"/>
      <c r="N2" s="45"/>
      <c r="O2" s="46"/>
    </row>
    <row r="3" spans="5:15" ht="47.25" x14ac:dyDescent="0.3">
      <c r="E3" s="29" t="s">
        <v>5</v>
      </c>
      <c r="F3" s="29" t="s">
        <v>7</v>
      </c>
      <c r="G3" s="30" t="s">
        <v>1</v>
      </c>
      <c r="H3" s="30" t="s">
        <v>6</v>
      </c>
      <c r="I3" s="30" t="s">
        <v>2</v>
      </c>
      <c r="J3" s="30" t="s">
        <v>8</v>
      </c>
      <c r="K3" s="30" t="s">
        <v>3</v>
      </c>
      <c r="L3" s="30" t="s">
        <v>4</v>
      </c>
      <c r="M3" s="30" t="s">
        <v>9</v>
      </c>
      <c r="N3" s="47" t="s">
        <v>10</v>
      </c>
      <c r="O3" s="48"/>
    </row>
    <row r="4" spans="5:15" ht="100.5" customHeight="1" x14ac:dyDescent="0.25">
      <c r="E4" s="21">
        <v>1</v>
      </c>
      <c r="F4" s="21">
        <v>751</v>
      </c>
      <c r="G4" s="22" t="s">
        <v>11</v>
      </c>
      <c r="H4" s="22" t="s">
        <v>12</v>
      </c>
      <c r="I4" s="23">
        <v>104510</v>
      </c>
      <c r="J4" s="23">
        <v>41804</v>
      </c>
      <c r="K4" s="23">
        <v>62706</v>
      </c>
      <c r="L4" s="22">
        <v>22</v>
      </c>
      <c r="M4" s="22" t="s">
        <v>13</v>
      </c>
      <c r="N4" s="36" t="s">
        <v>14</v>
      </c>
      <c r="O4" s="37"/>
    </row>
    <row r="5" spans="5:15" ht="204" customHeight="1" x14ac:dyDescent="0.25">
      <c r="E5" s="21">
        <v>2</v>
      </c>
      <c r="F5" s="21">
        <v>1138</v>
      </c>
      <c r="G5" s="22" t="s">
        <v>15</v>
      </c>
      <c r="H5" s="22" t="s">
        <v>12</v>
      </c>
      <c r="I5" s="23">
        <v>120000</v>
      </c>
      <c r="J5" s="23">
        <v>48000</v>
      </c>
      <c r="K5" s="23">
        <v>72000</v>
      </c>
      <c r="L5" s="22">
        <v>20</v>
      </c>
      <c r="M5" s="22" t="s">
        <v>13</v>
      </c>
      <c r="N5" s="36" t="s">
        <v>16</v>
      </c>
      <c r="O5" s="49"/>
    </row>
    <row r="6" spans="5:15" ht="60" customHeight="1" x14ac:dyDescent="0.25">
      <c r="E6" s="21">
        <v>3</v>
      </c>
      <c r="F6" s="21" t="s">
        <v>17</v>
      </c>
      <c r="G6" s="22" t="s">
        <v>18</v>
      </c>
      <c r="H6" s="22" t="s">
        <v>19</v>
      </c>
      <c r="I6" s="31">
        <v>270120</v>
      </c>
      <c r="J6" s="23">
        <v>107000</v>
      </c>
      <c r="K6" s="23">
        <v>163120</v>
      </c>
      <c r="L6" s="22">
        <v>30</v>
      </c>
      <c r="M6" s="22" t="s">
        <v>13</v>
      </c>
      <c r="N6" s="36" t="s">
        <v>20</v>
      </c>
      <c r="O6" s="37"/>
    </row>
    <row r="7" spans="5:15" ht="145.5" customHeight="1" x14ac:dyDescent="0.25">
      <c r="E7" s="21">
        <v>4</v>
      </c>
      <c r="F7" s="21">
        <v>1324</v>
      </c>
      <c r="G7" s="22" t="s">
        <v>21</v>
      </c>
      <c r="H7" s="22" t="s">
        <v>19</v>
      </c>
      <c r="I7" s="31">
        <v>190200</v>
      </c>
      <c r="J7" s="23">
        <v>76080</v>
      </c>
      <c r="K7" s="23">
        <v>114120</v>
      </c>
      <c r="L7" s="22">
        <v>40</v>
      </c>
      <c r="M7" s="22" t="s">
        <v>13</v>
      </c>
      <c r="N7" s="36" t="s">
        <v>22</v>
      </c>
      <c r="O7" s="37"/>
    </row>
    <row r="8" spans="5:15" ht="102.75" customHeight="1" x14ac:dyDescent="0.25">
      <c r="E8" s="21">
        <v>5</v>
      </c>
      <c r="F8" s="21">
        <v>923</v>
      </c>
      <c r="G8" s="22" t="s">
        <v>23</v>
      </c>
      <c r="H8" s="22" t="s">
        <v>24</v>
      </c>
      <c r="I8" s="23">
        <v>124970</v>
      </c>
      <c r="J8" s="23">
        <v>99976</v>
      </c>
      <c r="K8" s="23">
        <v>24994</v>
      </c>
      <c r="L8" s="22">
        <v>20</v>
      </c>
      <c r="M8" s="22" t="s">
        <v>13</v>
      </c>
      <c r="N8" s="43" t="s">
        <v>25</v>
      </c>
      <c r="O8" s="37"/>
    </row>
    <row r="9" spans="5:15" ht="78.75" customHeight="1" x14ac:dyDescent="0.25">
      <c r="E9" s="21">
        <v>6</v>
      </c>
      <c r="F9" s="21">
        <v>1517</v>
      </c>
      <c r="G9" s="22" t="s">
        <v>26</v>
      </c>
      <c r="H9" s="22" t="s">
        <v>24</v>
      </c>
      <c r="I9" s="23">
        <v>374136</v>
      </c>
      <c r="J9" s="23">
        <v>299308.79999999999</v>
      </c>
      <c r="K9" s="23">
        <v>74827.199999999997</v>
      </c>
      <c r="L9" s="22">
        <v>15</v>
      </c>
      <c r="M9" s="22" t="s">
        <v>13</v>
      </c>
      <c r="N9" s="36" t="s">
        <v>27</v>
      </c>
      <c r="O9" s="37"/>
    </row>
    <row r="10" spans="5:15" ht="107.25" customHeight="1" x14ac:dyDescent="0.25">
      <c r="E10" s="21">
        <v>7</v>
      </c>
      <c r="F10" s="21">
        <v>1490</v>
      </c>
      <c r="G10" s="22" t="s">
        <v>26</v>
      </c>
      <c r="H10" s="22" t="s">
        <v>28</v>
      </c>
      <c r="I10" s="31">
        <v>158039.21</v>
      </c>
      <c r="J10" s="23">
        <v>126431.33</v>
      </c>
      <c r="K10" s="23">
        <v>31607.88</v>
      </c>
      <c r="L10" s="22">
        <v>15</v>
      </c>
      <c r="M10" s="22" t="s">
        <v>13</v>
      </c>
      <c r="N10" s="43" t="s">
        <v>29</v>
      </c>
      <c r="O10" s="37"/>
    </row>
    <row r="11" spans="5:15" ht="285.75" customHeight="1" x14ac:dyDescent="0.25">
      <c r="E11" s="21">
        <v>8</v>
      </c>
      <c r="F11" s="21">
        <v>1415</v>
      </c>
      <c r="G11" s="22" t="s">
        <v>0</v>
      </c>
      <c r="H11" s="22" t="s">
        <v>28</v>
      </c>
      <c r="I11" s="23">
        <v>232339.34</v>
      </c>
      <c r="J11" s="23">
        <v>149920</v>
      </c>
      <c r="K11" s="23">
        <v>82419.34</v>
      </c>
      <c r="L11" s="22">
        <v>20</v>
      </c>
      <c r="M11" s="22" t="s">
        <v>13</v>
      </c>
      <c r="N11" s="36" t="s">
        <v>30</v>
      </c>
      <c r="O11" s="49"/>
    </row>
    <row r="12" spans="5:15" ht="223.5" customHeight="1" x14ac:dyDescent="0.25">
      <c r="E12" s="21">
        <v>9</v>
      </c>
      <c r="F12" s="21">
        <v>1120</v>
      </c>
      <c r="G12" s="22" t="s">
        <v>31</v>
      </c>
      <c r="H12" s="22" t="s">
        <v>28</v>
      </c>
      <c r="I12" s="23">
        <v>150000</v>
      </c>
      <c r="J12" s="23">
        <v>120000</v>
      </c>
      <c r="K12" s="23">
        <v>30000</v>
      </c>
      <c r="L12" s="22">
        <v>20</v>
      </c>
      <c r="M12" s="22" t="s">
        <v>13</v>
      </c>
      <c r="N12" s="36" t="s">
        <v>32</v>
      </c>
      <c r="O12" s="37"/>
    </row>
    <row r="13" spans="5:15" ht="236.25" customHeight="1" x14ac:dyDescent="0.25">
      <c r="E13" s="21">
        <v>10</v>
      </c>
      <c r="F13" s="21">
        <v>1317</v>
      </c>
      <c r="G13" s="22" t="s">
        <v>33</v>
      </c>
      <c r="H13" s="22" t="s">
        <v>28</v>
      </c>
      <c r="I13" s="23">
        <v>156600</v>
      </c>
      <c r="J13" s="23">
        <v>125000</v>
      </c>
      <c r="K13" s="23">
        <v>31600</v>
      </c>
      <c r="L13" s="22">
        <v>15</v>
      </c>
      <c r="M13" s="22" t="s">
        <v>13</v>
      </c>
      <c r="N13" s="43" t="s">
        <v>34</v>
      </c>
      <c r="O13" s="37"/>
    </row>
    <row r="14" spans="5:15" ht="408.75" customHeight="1" x14ac:dyDescent="0.25">
      <c r="E14" s="21">
        <v>11</v>
      </c>
      <c r="F14" s="21">
        <v>1423</v>
      </c>
      <c r="G14" s="22" t="s">
        <v>35</v>
      </c>
      <c r="H14" s="22" t="s">
        <v>28</v>
      </c>
      <c r="I14" s="31">
        <v>187250</v>
      </c>
      <c r="J14" s="23">
        <v>149800</v>
      </c>
      <c r="K14" s="23">
        <v>37450</v>
      </c>
      <c r="L14" s="22">
        <v>15</v>
      </c>
      <c r="M14" s="22" t="s">
        <v>13</v>
      </c>
      <c r="N14" s="36" t="s">
        <v>36</v>
      </c>
      <c r="O14" s="37"/>
    </row>
    <row r="15" spans="5:15" ht="243.75" customHeight="1" x14ac:dyDescent="0.25">
      <c r="E15" s="24">
        <v>12</v>
      </c>
      <c r="F15" s="24">
        <v>1311</v>
      </c>
      <c r="G15" s="25" t="s">
        <v>37</v>
      </c>
      <c r="H15" s="25" t="s">
        <v>28</v>
      </c>
      <c r="I15" s="26">
        <v>230000</v>
      </c>
      <c r="J15" s="26">
        <v>150000</v>
      </c>
      <c r="K15" s="26">
        <v>80000</v>
      </c>
      <c r="L15" s="27">
        <v>16</v>
      </c>
      <c r="M15" s="28" t="s">
        <v>13</v>
      </c>
      <c r="N15" s="38" t="s">
        <v>38</v>
      </c>
      <c r="O15" s="39"/>
    </row>
    <row r="16" spans="5:15" ht="84" customHeight="1" x14ac:dyDescent="0.25">
      <c r="E16" s="24">
        <v>13</v>
      </c>
      <c r="F16" s="24">
        <v>1228</v>
      </c>
      <c r="G16" s="25" t="s">
        <v>39</v>
      </c>
      <c r="H16" s="25" t="s">
        <v>12</v>
      </c>
      <c r="I16" s="26">
        <v>70922.97</v>
      </c>
      <c r="J16" s="26">
        <v>28369.18</v>
      </c>
      <c r="K16" s="26">
        <v>42553.79</v>
      </c>
      <c r="L16" s="27">
        <v>15</v>
      </c>
      <c r="M16" s="28" t="s">
        <v>13</v>
      </c>
      <c r="N16" s="38" t="s">
        <v>40</v>
      </c>
      <c r="O16" s="40"/>
    </row>
    <row r="17" spans="5:15" ht="409.5" customHeight="1" x14ac:dyDescent="0.25">
      <c r="E17" s="24">
        <v>14</v>
      </c>
      <c r="F17" s="24">
        <v>1521</v>
      </c>
      <c r="G17" s="25" t="s">
        <v>37</v>
      </c>
      <c r="H17" s="25" t="s">
        <v>24</v>
      </c>
      <c r="I17" s="26">
        <v>410000</v>
      </c>
      <c r="J17" s="26">
        <v>300000</v>
      </c>
      <c r="K17" s="26">
        <v>110000</v>
      </c>
      <c r="L17" s="27">
        <v>20</v>
      </c>
      <c r="M17" s="28" t="s">
        <v>13</v>
      </c>
      <c r="N17" s="38" t="s">
        <v>41</v>
      </c>
      <c r="O17" s="39"/>
    </row>
    <row r="18" spans="5:15" ht="15.75" x14ac:dyDescent="0.25">
      <c r="E18" s="1"/>
      <c r="F18" s="2"/>
      <c r="G18" s="3"/>
      <c r="H18" s="3"/>
      <c r="I18" s="32">
        <f>SUM(I4:I17)</f>
        <v>2779087.52</v>
      </c>
      <c r="J18" s="32">
        <f>SUM(J4:J17)</f>
        <v>1821689.3099999998</v>
      </c>
      <c r="K18" s="32">
        <f>SUM(K4:K17)</f>
        <v>957398.21</v>
      </c>
      <c r="L18" s="33">
        <f>SUM(L4:L17)</f>
        <v>283</v>
      </c>
      <c r="M18" s="4"/>
      <c r="N18" s="5"/>
      <c r="O18" s="6"/>
    </row>
    <row r="19" spans="5:15" ht="16.5" x14ac:dyDescent="0.25">
      <c r="E19" s="1"/>
      <c r="F19" s="2"/>
      <c r="G19" s="3"/>
      <c r="H19" s="3"/>
      <c r="I19" s="3"/>
      <c r="J19" s="3"/>
      <c r="K19" s="3"/>
      <c r="L19" s="3"/>
      <c r="M19" s="34"/>
      <c r="N19" s="34"/>
      <c r="O19" s="35"/>
    </row>
    <row r="20" spans="5:15" ht="16.5" x14ac:dyDescent="0.25">
      <c r="E20" s="1"/>
      <c r="F20" s="2"/>
      <c r="G20" s="3"/>
      <c r="H20" s="3"/>
      <c r="I20" s="3"/>
      <c r="J20" s="3"/>
      <c r="K20" s="3"/>
      <c r="L20" s="3"/>
      <c r="M20" s="41"/>
      <c r="N20" s="41"/>
      <c r="O20" s="42"/>
    </row>
    <row r="21" spans="5:15" ht="16.5" x14ac:dyDescent="0.25">
      <c r="E21" s="1"/>
      <c r="F21" s="2"/>
      <c r="G21" s="3"/>
      <c r="H21" s="3"/>
      <c r="I21" s="3"/>
      <c r="J21" s="7"/>
      <c r="K21" s="3"/>
      <c r="L21" s="3"/>
      <c r="M21" s="34"/>
      <c r="N21" s="34"/>
      <c r="O21" s="35"/>
    </row>
    <row r="22" spans="5:15" ht="16.5" x14ac:dyDescent="0.25">
      <c r="E22" s="8"/>
      <c r="F22" s="3"/>
      <c r="G22" s="3"/>
      <c r="H22" s="3"/>
      <c r="I22" s="3"/>
      <c r="J22" s="3"/>
      <c r="K22" s="3"/>
      <c r="L22" s="3"/>
      <c r="M22" s="34"/>
      <c r="N22" s="34"/>
      <c r="O22" s="35"/>
    </row>
    <row r="23" spans="5:15" ht="16.5" x14ac:dyDescent="0.25">
      <c r="E23" s="8"/>
      <c r="F23" s="3"/>
      <c r="G23" s="3"/>
      <c r="H23" s="3"/>
      <c r="I23" s="3"/>
      <c r="J23" s="3"/>
      <c r="K23" s="3"/>
      <c r="L23" s="3"/>
      <c r="M23" s="9"/>
      <c r="N23" s="10"/>
      <c r="O23" s="11"/>
    </row>
    <row r="24" spans="5:15" ht="16.5" x14ac:dyDescent="0.25">
      <c r="E24" s="8"/>
      <c r="F24" s="3"/>
      <c r="G24" s="3"/>
      <c r="H24" s="3"/>
      <c r="I24" s="3"/>
      <c r="J24" s="3"/>
      <c r="K24" s="3"/>
      <c r="L24" s="3"/>
      <c r="M24" s="12"/>
      <c r="N24" s="13"/>
      <c r="O24" s="14"/>
    </row>
    <row r="25" spans="5:15" ht="16.5" x14ac:dyDescent="0.25">
      <c r="E25" s="8"/>
      <c r="F25" s="3"/>
      <c r="G25" s="3"/>
      <c r="H25" s="3"/>
      <c r="I25" s="3"/>
      <c r="J25" s="3"/>
      <c r="K25" s="3"/>
      <c r="L25" s="3"/>
      <c r="M25" s="12"/>
      <c r="N25" s="13"/>
      <c r="O25" s="14"/>
    </row>
    <row r="26" spans="5:15" ht="16.5" x14ac:dyDescent="0.25">
      <c r="E26" s="8"/>
      <c r="F26" s="3"/>
      <c r="G26" s="3"/>
      <c r="H26" s="3"/>
      <c r="I26" s="3"/>
      <c r="J26" s="3"/>
      <c r="K26" s="3"/>
      <c r="L26" s="3"/>
      <c r="M26" s="12"/>
      <c r="N26" s="13"/>
      <c r="O26" s="14"/>
    </row>
    <row r="27" spans="5:15" ht="16.5" x14ac:dyDescent="0.25">
      <c r="E27" s="8"/>
      <c r="F27" s="3"/>
      <c r="G27" s="3"/>
      <c r="H27" s="3"/>
      <c r="I27" s="3"/>
      <c r="J27" s="3"/>
      <c r="K27" s="3"/>
      <c r="L27" s="3"/>
      <c r="M27" s="4"/>
      <c r="N27" s="13"/>
      <c r="O27" s="14"/>
    </row>
    <row r="28" spans="5:15" ht="16.5" x14ac:dyDescent="0.25">
      <c r="E28" s="15"/>
      <c r="F28" s="16"/>
      <c r="G28" s="16"/>
      <c r="H28" s="16"/>
      <c r="I28" s="16"/>
      <c r="J28" s="16"/>
      <c r="K28" s="16"/>
      <c r="L28" s="16"/>
      <c r="M28" s="17"/>
      <c r="N28" s="18"/>
      <c r="O28" s="19"/>
    </row>
  </sheetData>
  <mergeCells count="20">
    <mergeCell ref="N13:O13"/>
    <mergeCell ref="E2:O2"/>
    <mergeCell ref="N3:O3"/>
    <mergeCell ref="N4:O4"/>
    <mergeCell ref="N5:O5"/>
    <mergeCell ref="N6:O6"/>
    <mergeCell ref="N7:O7"/>
    <mergeCell ref="N8:O8"/>
    <mergeCell ref="N9:O9"/>
    <mergeCell ref="N10:O10"/>
    <mergeCell ref="N11:O11"/>
    <mergeCell ref="N12:O12"/>
    <mergeCell ref="M21:O21"/>
    <mergeCell ref="M22:O22"/>
    <mergeCell ref="N14:O14"/>
    <mergeCell ref="N15:O15"/>
    <mergeCell ref="N16:O16"/>
    <mergeCell ref="N17:O17"/>
    <mergeCell ref="M19:O19"/>
    <mergeCell ref="M20:O20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Odrzucone-I nabór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Odzimkowska, Kamila</dc:creator>
  <cp:lastModifiedBy>Korcipa, Anna</cp:lastModifiedBy>
  <dcterms:created xsi:type="dcterms:W3CDTF">2019-02-19T07:01:43Z</dcterms:created>
  <dcterms:modified xsi:type="dcterms:W3CDTF">2019-02-19T09:43:07Z</dcterms:modified>
</cp:coreProperties>
</file>